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665" yWindow="0" windowWidth="25320" windowHeight="11880" tabRatio="827" activeTab="10"/>
  </bookViews>
  <sheets>
    <sheet name="BD" sheetId="46" r:id="rId1"/>
    <sheet name="Feuille Type" sheetId="31" r:id="rId2"/>
    <sheet name="Crse 27 - FJS2x (S1)" sheetId="95" r:id="rId3"/>
    <sheet name="Crse 27 - FJS2x (S2)" sheetId="96" r:id="rId4"/>
    <sheet name="Feuil1" sheetId="109" r:id="rId5"/>
    <sheet name="Crse 28 - FJS4- (S1)" sheetId="105" r:id="rId6"/>
    <sheet name="Crse 29 - HJS4x (S1)" sheetId="104" r:id="rId7"/>
    <sheet name="Crse 29 - HJS4x (S2)" sheetId="106" r:id="rId8"/>
    <sheet name="Feuil2" sheetId="110" r:id="rId9"/>
    <sheet name="Crse 30 - HJS8+ (S1)" sheetId="108" r:id="rId10"/>
    <sheet name="Crse 30 - HJS8+ (S2)" sheetId="107" r:id="rId11"/>
  </sheets>
  <definedNames>
    <definedName name="Couloir">BD!$B$126:$B$134</definedName>
    <definedName name="LigneEau">BD!$B$126:$B$134</definedName>
    <definedName name="ListeClub">BD!$C$12:$C$56</definedName>
    <definedName name="ListeCourse">BD!$B$155:$B$235</definedName>
    <definedName name="ListeEmbarcation">BD!$B$65:$B$122</definedName>
    <definedName name="Serie">BD!$B$140:$B$149</definedName>
    <definedName name="Série">BD!$B$140:$B$149</definedName>
    <definedName name="_xlnm.Print_Area" localSheetId="2">'Crse 27 - FJS2x (S1)'!$A$1:$F$46</definedName>
    <definedName name="_xlnm.Print_Area" localSheetId="3">'Crse 27 - FJS2x (S2)'!$A$1:$F$46</definedName>
    <definedName name="_xlnm.Print_Area" localSheetId="1">'Feuille Type'!$A$1:$F$46</definedName>
  </definedNames>
  <calcPr calcId="125725" concurrentCalc="0"/>
</workbook>
</file>

<file path=xl/calcChain.xml><?xml version="1.0" encoding="utf-8"?>
<calcChain xmlns="http://schemas.openxmlformats.org/spreadsheetml/2006/main">
  <c r="B12" i="107"/>
  <c r="G9"/>
  <c r="A4"/>
  <c r="A3"/>
  <c r="A2"/>
  <c r="A1"/>
  <c r="F41" i="106"/>
  <c r="D40"/>
  <c r="D36"/>
  <c r="B12"/>
  <c r="A4"/>
  <c r="A3"/>
  <c r="A2"/>
  <c r="A1"/>
  <c r="F40" i="96"/>
  <c r="F41"/>
  <c r="D40"/>
  <c r="B12"/>
  <c r="A4"/>
  <c r="A3"/>
  <c r="A2"/>
  <c r="A1"/>
  <c r="B12" i="108"/>
  <c r="A4"/>
  <c r="A3"/>
  <c r="A2"/>
  <c r="A1"/>
  <c r="F41" i="104"/>
  <c r="D40"/>
  <c r="D36"/>
  <c r="B12"/>
  <c r="A4"/>
  <c r="A3"/>
  <c r="A2"/>
  <c r="A1"/>
  <c r="B12" i="105"/>
  <c r="A4"/>
  <c r="A3"/>
  <c r="A2"/>
  <c r="A1"/>
  <c r="A1" i="95"/>
  <c r="A2"/>
  <c r="A3"/>
  <c r="A4"/>
  <c r="B12"/>
  <c r="D40"/>
  <c r="F41"/>
  <c r="G9" i="31"/>
  <c r="D40"/>
  <c r="D36"/>
  <c r="D32"/>
  <c r="D28"/>
  <c r="D24"/>
  <c r="D20"/>
  <c r="D16"/>
  <c r="F20"/>
  <c r="F21"/>
  <c r="A5"/>
  <c r="A4"/>
  <c r="A3"/>
  <c r="A2"/>
  <c r="A1"/>
  <c r="F24"/>
  <c r="F25"/>
  <c r="F28"/>
  <c r="F29"/>
  <c r="F32"/>
  <c r="F33"/>
  <c r="F36"/>
  <c r="F37"/>
  <c r="F40"/>
  <c r="F41"/>
  <c r="B12"/>
</calcChain>
</file>

<file path=xl/sharedStrings.xml><?xml version="1.0" encoding="utf-8"?>
<sst xmlns="http://schemas.openxmlformats.org/spreadsheetml/2006/main" count="373" uniqueCount="279">
  <si>
    <t>Fédération Française des Sociétés d'Aviron</t>
  </si>
  <si>
    <t>Ligue d'Aquitaine d'Aviron</t>
  </si>
  <si>
    <t>RESULTATS</t>
  </si>
  <si>
    <t>Série 1</t>
  </si>
  <si>
    <t>TEMPS</t>
  </si>
  <si>
    <t>Place</t>
  </si>
  <si>
    <t>Couloir</t>
  </si>
  <si>
    <t>Emulation Nautique de Bordeaux</t>
  </si>
  <si>
    <t>Saisie Temps</t>
  </si>
  <si>
    <t>HM1X</t>
  </si>
  <si>
    <t>UR YOKO</t>
  </si>
  <si>
    <t>HM2X</t>
  </si>
  <si>
    <t>HM4X+</t>
  </si>
  <si>
    <t>HM8X+</t>
  </si>
  <si>
    <t>QUATRE RAMEURS EN  COUPLE  AVEC BARREUR HOMME MINIME</t>
  </si>
  <si>
    <t>HUIT RAMEURS EN COUPLE AVEC BARREUR HOMME MINIME</t>
  </si>
  <si>
    <t>Course 1</t>
  </si>
  <si>
    <t>Course 2</t>
  </si>
  <si>
    <t>Course 3</t>
  </si>
  <si>
    <t>Course 4</t>
  </si>
  <si>
    <t>Course 5</t>
  </si>
  <si>
    <t>Course 6</t>
  </si>
  <si>
    <t>Course 7</t>
  </si>
  <si>
    <t>Course 8</t>
  </si>
  <si>
    <t>Course 9</t>
  </si>
  <si>
    <t>Course 10</t>
  </si>
  <si>
    <t>Course 11</t>
  </si>
  <si>
    <t>Course 12</t>
  </si>
  <si>
    <t>Course 13</t>
  </si>
  <si>
    <t>Course 14</t>
  </si>
  <si>
    <t>Course 15</t>
  </si>
  <si>
    <t>Course 16</t>
  </si>
  <si>
    <t>Course 17</t>
  </si>
  <si>
    <t>Course 18</t>
  </si>
  <si>
    <t>Course 19</t>
  </si>
  <si>
    <t>Course 20</t>
  </si>
  <si>
    <t>Course 21</t>
  </si>
  <si>
    <t>Course 22</t>
  </si>
  <si>
    <t>Course 23</t>
  </si>
  <si>
    <t>Course 24</t>
  </si>
  <si>
    <t>Course 25</t>
  </si>
  <si>
    <t>Course 26</t>
  </si>
  <si>
    <t>Course 27</t>
  </si>
  <si>
    <t>Course 28</t>
  </si>
  <si>
    <t>Course 29</t>
  </si>
  <si>
    <t>Course 30</t>
  </si>
  <si>
    <t>Course 31</t>
  </si>
  <si>
    <t>Course 32</t>
  </si>
  <si>
    <t>Course 33</t>
  </si>
  <si>
    <t>Course 34</t>
  </si>
  <si>
    <t>Course 35</t>
  </si>
  <si>
    <t>Course 36</t>
  </si>
  <si>
    <t>Course 37</t>
  </si>
  <si>
    <t>Course 38</t>
  </si>
  <si>
    <t>Course 39</t>
  </si>
  <si>
    <t>Course 40</t>
  </si>
  <si>
    <t>Course 41</t>
  </si>
  <si>
    <t>Course 42</t>
  </si>
  <si>
    <t>Course 43</t>
  </si>
  <si>
    <t>Course 44</t>
  </si>
  <si>
    <t>Course 45</t>
  </si>
  <si>
    <t>Course 46</t>
  </si>
  <si>
    <t>Course 47</t>
  </si>
  <si>
    <t>Course 48</t>
  </si>
  <si>
    <t>Course 49</t>
  </si>
  <si>
    <t>Course 50</t>
  </si>
  <si>
    <t>Course 51</t>
  </si>
  <si>
    <t>Course 52</t>
  </si>
  <si>
    <t>Course 53</t>
  </si>
  <si>
    <t>Course 54</t>
  </si>
  <si>
    <t>Course 55</t>
  </si>
  <si>
    <t>Course 56</t>
  </si>
  <si>
    <t>Course 57</t>
  </si>
  <si>
    <t>Course 58</t>
  </si>
  <si>
    <t>Course 59</t>
  </si>
  <si>
    <t>Course 60</t>
  </si>
  <si>
    <t>Course 61</t>
  </si>
  <si>
    <t>Course 62</t>
  </si>
  <si>
    <t>Course 63</t>
  </si>
  <si>
    <t>Course 64</t>
  </si>
  <si>
    <t>Course 65</t>
  </si>
  <si>
    <t>Course 66</t>
  </si>
  <si>
    <t>Course 67</t>
  </si>
  <si>
    <t>Course 68</t>
  </si>
  <si>
    <t>Course 69</t>
  </si>
  <si>
    <t>Course 70</t>
  </si>
  <si>
    <t>Course 71</t>
  </si>
  <si>
    <t>Course 72</t>
  </si>
  <si>
    <t>Course 73</t>
  </si>
  <si>
    <t>Course 74</t>
  </si>
  <si>
    <t>Série 2</t>
  </si>
  <si>
    <t>Série 3</t>
  </si>
  <si>
    <t>Série 4</t>
  </si>
  <si>
    <t>Série 5</t>
  </si>
  <si>
    <t>Série 6</t>
  </si>
  <si>
    <t>Série 7</t>
  </si>
  <si>
    <t>Série 8</t>
  </si>
  <si>
    <t>Finale A</t>
  </si>
  <si>
    <t>Finale B</t>
  </si>
  <si>
    <t>Points</t>
  </si>
  <si>
    <t>FM1X</t>
  </si>
  <si>
    <t>FM2X</t>
  </si>
  <si>
    <t>FM4X+</t>
  </si>
  <si>
    <t>FM8X+</t>
  </si>
  <si>
    <t>UNE RAMEUSE EN COUPLE  FEMME MINIME</t>
  </si>
  <si>
    <t>DEUX RAMEUSES EN COUPLE  FEMME MINIME</t>
  </si>
  <si>
    <t>HUIT RAMEUSES EN COUPLE AVEC BARREUR FEMME MINIME</t>
  </si>
  <si>
    <t>FC1X</t>
  </si>
  <si>
    <t>FC2X</t>
  </si>
  <si>
    <t>FC4+</t>
  </si>
  <si>
    <t>FC4X</t>
  </si>
  <si>
    <t>FC8+</t>
  </si>
  <si>
    <t>UNE RAMEUSE EN COUPLE  FEMME CADETTE</t>
  </si>
  <si>
    <t>DEUX RAMEUSES EN COUPLE  FEMME CADETTE</t>
  </si>
  <si>
    <t>QUATRE RAMEUSES EN POINTE AVEC BARREUR FEMME CADETTE</t>
  </si>
  <si>
    <t>QUATRE RAMEUSES EN COUPLE  AVEC BARREUR FEMME MINIME</t>
  </si>
  <si>
    <t>QUATRE RAMEUSES EN COUPLE  FEMME CADETTE</t>
  </si>
  <si>
    <t>HUIT RAMEUSES EN POINTE AVEC BARREUR FEMME CADETTE</t>
  </si>
  <si>
    <t>HC1X</t>
  </si>
  <si>
    <t>HC2X</t>
  </si>
  <si>
    <t>HC4+</t>
  </si>
  <si>
    <t>HC4X</t>
  </si>
  <si>
    <t>HC8+</t>
  </si>
  <si>
    <t>UN RAMEUR EN COUPLE HOMME CADET</t>
  </si>
  <si>
    <t>UN RAMEUR EN COUPLE HOMME MINIME</t>
  </si>
  <si>
    <t>DEUX RAMEURS EN COUPLE HOMME MINIME</t>
  </si>
  <si>
    <t>DEUX RAMEURS EN COUPLE HOMME CADET</t>
  </si>
  <si>
    <t>QUATRE RAMEURS EN POINTE AVEC BARREUR HOMME CADET</t>
  </si>
  <si>
    <t>QUATRE RAMEURS EN COUPLE  HOMME CADET</t>
  </si>
  <si>
    <t>HUIT RAMEURS EN POINTE AVEC BARREUR HOMME CADET</t>
  </si>
  <si>
    <t>B-Yolette</t>
  </si>
  <si>
    <t>B2X</t>
  </si>
  <si>
    <t>B4X+</t>
  </si>
  <si>
    <t>B8X+</t>
  </si>
  <si>
    <t>QUATRE RAMEURS EN COUPLE YOLETTE BENJAMIN</t>
  </si>
  <si>
    <t>DEUX RAMEURS EN COUPLE BENJAMIN</t>
  </si>
  <si>
    <t>QUATRE RAMEURSEN COUPLE AVEC BARREUR BENJAMIN</t>
  </si>
  <si>
    <t>HUIT RAMEURS EN COUPLE AVEC BARREUR BENJAMIN</t>
  </si>
  <si>
    <t>HJS1X</t>
  </si>
  <si>
    <t>HJS2X</t>
  </si>
  <si>
    <t>HJS4-</t>
  </si>
  <si>
    <t>HJS4X</t>
  </si>
  <si>
    <t>HJS8+</t>
  </si>
  <si>
    <t>FJS1X</t>
  </si>
  <si>
    <t>FJS2X</t>
  </si>
  <si>
    <t>FJS4-</t>
  </si>
  <si>
    <t>FJS4X</t>
  </si>
  <si>
    <t>FJS8+</t>
  </si>
  <si>
    <t>UNE RAMEUSE EN COUPLE  FEMME JUNIOR SENIOR</t>
  </si>
  <si>
    <t>DEUX RAMEUSES EN COUPLE FEMME JUNIOR SENIOR</t>
  </si>
  <si>
    <t>QUATRE RAMEUSES EN POINTE FEMME JUNIOR SENIOR</t>
  </si>
  <si>
    <t>QUATRE RAMEUSES EN COUPLE FEMME JUNIOR SENIOR</t>
  </si>
  <si>
    <t>HUIT RAMEUSES EN POINTE AVEC BARREUR FEMME JUNIOR SENIOR</t>
  </si>
  <si>
    <t>UN RAMEUR EN COUPLE HOMME JUNIOR SENIOR</t>
  </si>
  <si>
    <t>DEUX RAMEURS EN COUPLE HOMME JUNIOR SENIOR</t>
  </si>
  <si>
    <t>QUATRE RAMEURS EN POINTE HOMME JUNIOR SENIOR</t>
  </si>
  <si>
    <t>QUATRE RAMEURS EN COUPLE HOMME JUNIOR SENIOR</t>
  </si>
  <si>
    <t>HUIT RAMEURS EN POINTE AVEC BARREUR HOMME JUNIOR SENIOR</t>
  </si>
  <si>
    <t>Liste Club</t>
  </si>
  <si>
    <t>Liste Embarcation</t>
  </si>
  <si>
    <t>Série</t>
  </si>
  <si>
    <t>Course 75</t>
  </si>
  <si>
    <t>Course 76</t>
  </si>
  <si>
    <t>Course 77</t>
  </si>
  <si>
    <t>Course 78</t>
  </si>
  <si>
    <t>Course 79</t>
  </si>
  <si>
    <t>Course 80</t>
  </si>
  <si>
    <t>N° Course</t>
  </si>
  <si>
    <t>2X</t>
  </si>
  <si>
    <t>1X</t>
  </si>
  <si>
    <t>4-/4X</t>
  </si>
  <si>
    <t>8+/8X+</t>
  </si>
  <si>
    <t>1ère Ligne</t>
  </si>
  <si>
    <t>2ème Ligne</t>
  </si>
  <si>
    <t>3ème Ligne</t>
  </si>
  <si>
    <t>4ème Ligne</t>
  </si>
  <si>
    <t>5ème Ligne</t>
  </si>
  <si>
    <t>En Tête</t>
  </si>
  <si>
    <t>Bateaux</t>
  </si>
  <si>
    <t>Barème</t>
  </si>
  <si>
    <t>ARCACHON AV</t>
  </si>
  <si>
    <t>BAYONNE SN</t>
  </si>
  <si>
    <t>BERGERAC SN</t>
  </si>
  <si>
    <t>BORDEAUX ENB</t>
  </si>
  <si>
    <t>BRIVE CSN</t>
  </si>
  <si>
    <t>LIBOURNE</t>
  </si>
  <si>
    <t>MARMANDE AV</t>
  </si>
  <si>
    <t>MIMIZAN CN</t>
  </si>
  <si>
    <t>SAINTE FOY CN</t>
  </si>
  <si>
    <t>SAINTE LIVRADE AV</t>
  </si>
  <si>
    <t>SOUSTONS AC</t>
  </si>
  <si>
    <t>VILLENEUVE AV</t>
  </si>
  <si>
    <t>AGEN AV</t>
  </si>
  <si>
    <t>ALMAYRAC SN</t>
  </si>
  <si>
    <t>ANGOULEME AC</t>
  </si>
  <si>
    <t>BAYONNE AV</t>
  </si>
  <si>
    <t>CASTILLON RC</t>
  </si>
  <si>
    <t xml:space="preserve">CHATELLERAUTL SN </t>
  </si>
  <si>
    <t>COGNAC YRC</t>
  </si>
  <si>
    <t xml:space="preserve">GRISOLLES AV </t>
  </si>
  <si>
    <t>HONDARRIBIA A,E,</t>
  </si>
  <si>
    <t>LA REOLE AV</t>
  </si>
  <si>
    <t>LANGON SN</t>
  </si>
  <si>
    <t>LIBOS FUMEL CN</t>
  </si>
  <si>
    <t>LIMOGES</t>
  </si>
  <si>
    <t>LORIENT aviron du Ter</t>
  </si>
  <si>
    <t>MOISSAC AN</t>
  </si>
  <si>
    <t>MONTPITOL ACLL</t>
  </si>
  <si>
    <t>NANTES CA</t>
  </si>
  <si>
    <t>NAUTICO DE NAVARRA</t>
  </si>
  <si>
    <t>ORIO C.R.O.</t>
  </si>
  <si>
    <t>PEYREHORADE CCG</t>
  </si>
  <si>
    <t>PORTUGUESE ROWING</t>
  </si>
  <si>
    <t>ROUFFIAC</t>
  </si>
  <si>
    <t>SAINTES CA</t>
  </si>
  <si>
    <t>SANTIAGOTARRAK</t>
  </si>
  <si>
    <t>TOULOUSE ASL</t>
  </si>
  <si>
    <t xml:space="preserve">TOULOUSE TUC </t>
  </si>
  <si>
    <t>TOURS AC</t>
  </si>
  <si>
    <t>UNA NANTES</t>
  </si>
  <si>
    <t xml:space="preserve">URKIROLAK </t>
  </si>
  <si>
    <t>VILLEMUR AS</t>
  </si>
  <si>
    <t>SAINT JEAN LUZ</t>
  </si>
  <si>
    <t>Challenge "Michel Andrieux"</t>
  </si>
  <si>
    <t>HJS4+</t>
  </si>
  <si>
    <t>QUATRE RAMEURS EN POINTE AVEC BARREUR HOMME JUNIOR SENIOR</t>
  </si>
  <si>
    <t>QUATRE RAMEURS EN COUPLE YOLETTE FEMME CADETTE JUNIOR</t>
  </si>
  <si>
    <t>FCJ-Yolette</t>
  </si>
  <si>
    <t>HCJ-Yolette</t>
  </si>
  <si>
    <t>QUATRE RAMEURS EN COUPLE YOLETTE HOMME CADET JUNIOR</t>
  </si>
  <si>
    <t>FM-Yolette UNSS</t>
  </si>
  <si>
    <t>QUATRE RAMEURS EN COUPLE YOLETTE FEMME MINIME UNSS</t>
  </si>
  <si>
    <t>HM-Yolette UNSS</t>
  </si>
  <si>
    <t>QUATRE RAMEURS EN COUPLE YOLETTE HOMME MINIME UNSS</t>
  </si>
  <si>
    <t>Course 0</t>
  </si>
  <si>
    <t>B1X</t>
  </si>
  <si>
    <t>UN RAMEURS EN COUPLE BENJAMIN</t>
  </si>
  <si>
    <t>FJS4+</t>
  </si>
  <si>
    <t>QUATRE RAMEUSES EN POINTE AVEC BARREUR FEMME JUNIOR SENIOR</t>
  </si>
  <si>
    <t>Yol/4+/4x+</t>
  </si>
  <si>
    <t>Dimanche 19 octobre 2014</t>
  </si>
  <si>
    <t>FC-YOLETTE</t>
  </si>
  <si>
    <t>QUATRE RAMEUSES EN COUPLE YOLETTE FEMME CADETTE</t>
  </si>
  <si>
    <t>CF4X  CF8+</t>
  </si>
  <si>
    <t>QUATRE RAMEUSES EN COUPLE ET HUIT RAMEUSES EN POINTE AVEC BARREUR FEMME CADETTES</t>
  </si>
  <si>
    <t>HC-YOLETTE</t>
  </si>
  <si>
    <t xml:space="preserve">QUATRE RAMEURS EN COUPLE YOLETTE HOMME CADET  </t>
  </si>
  <si>
    <t>HC2X  HC4+</t>
  </si>
  <si>
    <t>DEUX RAMEURS EN COUPLE ET QUATRE RAMEURS EN POINTE AVEC BARREUR HOMME CADET</t>
  </si>
  <si>
    <t>YOLETTE FM</t>
  </si>
  <si>
    <t>QUATRE RAMEUSES EN COUPLE FEMME MINIME</t>
  </si>
  <si>
    <t>FM 4X+ ET 8X+</t>
  </si>
  <si>
    <t>QUATRE ET HUIT RAMEUSES EN POINTE AVEC BARREUR FEMME MINIME</t>
  </si>
  <si>
    <t>B 4X+ ET 8X+</t>
  </si>
  <si>
    <t>QUATRE ET HUIT RAMEUSES EN POINTE AVEC BARREUR BENJAMIN</t>
  </si>
  <si>
    <t>YOLETTE HM</t>
  </si>
  <si>
    <t>QUATRE RAMEURS EN COUPLE HOMME MINIME</t>
  </si>
  <si>
    <t>BORDEAUX 1</t>
  </si>
  <si>
    <t>SN BAYONNE</t>
  </si>
  <si>
    <t>BORDEAUX 4</t>
  </si>
  <si>
    <t>LIBOURNE 1</t>
  </si>
  <si>
    <t>BERGERAC</t>
  </si>
  <si>
    <t>LIBOURNE 2</t>
  </si>
  <si>
    <t>SN BAYONNE 2</t>
  </si>
  <si>
    <t>SOUSTONS 2</t>
  </si>
  <si>
    <t>BORDEAUX 2</t>
  </si>
  <si>
    <t>SN BAYONNE 2X</t>
  </si>
  <si>
    <t>MIMIZAN</t>
  </si>
  <si>
    <t>SN BAYONNE 1</t>
  </si>
  <si>
    <t>BRIVE 2</t>
  </si>
  <si>
    <t>BRIVE 1</t>
  </si>
  <si>
    <t>JSF 2x</t>
  </si>
  <si>
    <t>BORDEAUX</t>
  </si>
  <si>
    <t>MARMANDE</t>
  </si>
  <si>
    <t>SOUSTONS</t>
  </si>
  <si>
    <t>STE LIVRADE</t>
  </si>
  <si>
    <t>BRIVE</t>
  </si>
  <si>
    <t>4x JSH</t>
  </si>
  <si>
    <t>BORDEAUX 3</t>
  </si>
</sst>
</file>

<file path=xl/styles.xml><?xml version="1.0" encoding="utf-8"?>
<styleSheet xmlns="http://schemas.openxmlformats.org/spreadsheetml/2006/main">
  <numFmts count="5">
    <numFmt numFmtId="164" formatCode="00\:00\:00"/>
    <numFmt numFmtId="165" formatCode="mm:ss.00"/>
    <numFmt numFmtId="166" formatCode="dddd\ dd\ mmmm\ yyyy"/>
    <numFmt numFmtId="167" formatCode="0&quot; er&quot;"/>
    <numFmt numFmtId="168" formatCode="0&quot; ème&quot;"/>
  </numFmts>
  <fonts count="22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</font>
    <font>
      <sz val="12"/>
      <color indexed="8"/>
      <name val="Calibri"/>
      <family val="2"/>
    </font>
    <font>
      <sz val="9"/>
      <color indexed="8"/>
      <name val="Calibri"/>
    </font>
    <font>
      <sz val="9"/>
      <color indexed="8"/>
      <name val="Calibri"/>
    </font>
    <font>
      <b/>
      <sz val="12"/>
      <color indexed="8"/>
      <name val="Calibri"/>
      <family val="2"/>
    </font>
    <font>
      <b/>
      <sz val="14"/>
      <color indexed="8"/>
      <name val="Calibri"/>
    </font>
    <font>
      <sz val="10"/>
      <color indexed="8"/>
      <name val="Calibri"/>
    </font>
    <font>
      <sz val="10"/>
      <color indexed="8"/>
      <name val="Calibri"/>
    </font>
    <font>
      <b/>
      <sz val="18"/>
      <color indexed="8"/>
      <name val="Calibri"/>
    </font>
    <font>
      <sz val="8"/>
      <color indexed="8"/>
      <name val="Calibri"/>
    </font>
    <font>
      <b/>
      <sz val="18"/>
      <color indexed="8"/>
      <name val="Calibri"/>
    </font>
    <font>
      <b/>
      <u/>
      <sz val="18"/>
      <color indexed="8"/>
      <name val="Calibri"/>
    </font>
    <font>
      <sz val="14"/>
      <color indexed="8"/>
      <name val="Calibri"/>
    </font>
    <font>
      <b/>
      <u/>
      <sz val="16"/>
      <color indexed="8"/>
      <name val="Calibri"/>
    </font>
    <font>
      <b/>
      <sz val="14"/>
      <color indexed="8"/>
      <name val="Calibri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8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0" fillId="0" borderId="1" xfId="0" applyBorder="1"/>
    <xf numFmtId="0" fontId="4" fillId="0" borderId="0" xfId="0" applyFont="1"/>
    <xf numFmtId="0" fontId="5" fillId="0" borderId="0" xfId="0" applyFont="1"/>
    <xf numFmtId="0" fontId="0" fillId="0" borderId="2" xfId="0" applyBorder="1"/>
    <xf numFmtId="0" fontId="0" fillId="0" borderId="3" xfId="0" applyBorder="1"/>
    <xf numFmtId="0" fontId="3" fillId="0" borderId="4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165" fontId="4" fillId="0" borderId="0" xfId="0" applyNumberFormat="1" applyFont="1"/>
    <xf numFmtId="0" fontId="9" fillId="0" borderId="0" xfId="0" applyFont="1"/>
    <xf numFmtId="165" fontId="10" fillId="0" borderId="0" xfId="0" applyNumberFormat="1" applyFont="1"/>
    <xf numFmtId="165" fontId="11" fillId="0" borderId="0" xfId="0" applyNumberFormat="1" applyFont="1"/>
    <xf numFmtId="0" fontId="12" fillId="0" borderId="0" xfId="0" applyFont="1" applyAlignment="1">
      <alignment horizontal="right"/>
    </xf>
    <xf numFmtId="0" fontId="12" fillId="0" borderId="0" xfId="0" applyFont="1"/>
    <xf numFmtId="0" fontId="13" fillId="0" borderId="3" xfId="0" applyFont="1" applyBorder="1"/>
    <xf numFmtId="0" fontId="14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3" fillId="0" borderId="3" xfId="0" applyFont="1" applyBorder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8" fillId="0" borderId="0" xfId="0" applyFont="1"/>
    <xf numFmtId="0" fontId="15" fillId="0" borderId="5" xfId="0" applyFont="1" applyBorder="1" applyAlignment="1">
      <alignment horizontal="center" vertical="center"/>
    </xf>
    <xf numFmtId="0" fontId="9" fillId="0" borderId="5" xfId="0" applyFont="1" applyBorder="1"/>
    <xf numFmtId="0" fontId="9" fillId="0" borderId="6" xfId="0" applyFont="1" applyBorder="1"/>
    <xf numFmtId="0" fontId="14" fillId="0" borderId="5" xfId="0" applyFont="1" applyBorder="1" applyAlignment="1">
      <alignment horizontal="right"/>
    </xf>
    <xf numFmtId="0" fontId="4" fillId="0" borderId="5" xfId="0" applyFont="1" applyBorder="1"/>
    <xf numFmtId="0" fontId="0" fillId="0" borderId="0" xfId="0" applyAlignment="1">
      <alignment horizontal="center" vertical="center"/>
    </xf>
    <xf numFmtId="0" fontId="0" fillId="0" borderId="0" xfId="0" applyFont="1"/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/>
    </xf>
    <xf numFmtId="0" fontId="3" fillId="0" borderId="5" xfId="0" applyFont="1" applyBorder="1"/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left" vertical="center"/>
    </xf>
    <xf numFmtId="0" fontId="1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4" borderId="5" xfId="0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67" fontId="0" fillId="4" borderId="7" xfId="0" applyNumberFormat="1" applyFill="1" applyBorder="1" applyAlignment="1">
      <alignment horizontal="center" vertical="center"/>
    </xf>
    <xf numFmtId="168" fontId="0" fillId="4" borderId="7" xfId="0" applyNumberFormat="1" applyFill="1" applyBorder="1" applyAlignment="1">
      <alignment horizontal="center" vertical="center"/>
    </xf>
    <xf numFmtId="0" fontId="18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9" fillId="0" borderId="0" xfId="0" applyFont="1" applyBorder="1"/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19" fillId="0" borderId="8" xfId="0" applyFont="1" applyFill="1" applyBorder="1" applyAlignment="1">
      <alignment horizontal="right"/>
    </xf>
    <xf numFmtId="0" fontId="20" fillId="0" borderId="8" xfId="0" applyFont="1" applyFill="1" applyBorder="1"/>
    <xf numFmtId="0" fontId="19" fillId="0" borderId="5" xfId="0" applyFont="1" applyFill="1" applyBorder="1" applyAlignment="1">
      <alignment horizontal="right"/>
    </xf>
    <xf numFmtId="0" fontId="20" fillId="0" borderId="5" xfId="0" applyFont="1" applyFill="1" applyBorder="1"/>
    <xf numFmtId="0" fontId="3" fillId="0" borderId="0" xfId="0" applyFont="1" applyAlignment="1" applyProtection="1">
      <alignment horizontal="right"/>
      <protection locked="0"/>
    </xf>
    <xf numFmtId="0" fontId="3" fillId="3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8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164" fontId="0" fillId="5" borderId="0" xfId="0" applyNumberFormat="1" applyFill="1" applyBorder="1" applyAlignment="1" applyProtection="1">
      <alignment horizontal="center"/>
      <protection locked="0"/>
    </xf>
    <xf numFmtId="164" fontId="0" fillId="5" borderId="0" xfId="0" applyNumberFormat="1" applyFill="1" applyBorder="1" applyAlignment="1">
      <alignment horizontal="center"/>
    </xf>
    <xf numFmtId="0" fontId="21" fillId="0" borderId="0" xfId="0" applyFont="1"/>
    <xf numFmtId="0" fontId="20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790575</xdr:colOff>
      <xdr:row>1</xdr:row>
      <xdr:rowOff>66675</xdr:rowOff>
    </xdr:from>
    <xdr:to>
      <xdr:col>6</xdr:col>
      <xdr:colOff>752475</xdr:colOff>
      <xdr:row>5</xdr:row>
      <xdr:rowOff>123825</xdr:rowOff>
    </xdr:to>
    <xdr:pic>
      <xdr:nvPicPr>
        <xdr:cNvPr id="348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48750" y="266700"/>
          <a:ext cx="16383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3</xdr:col>
      <xdr:colOff>304800</xdr:colOff>
      <xdr:row>1</xdr:row>
      <xdr:rowOff>66675</xdr:rowOff>
    </xdr:from>
    <xdr:to>
      <xdr:col>4</xdr:col>
      <xdr:colOff>371475</xdr:colOff>
      <xdr:row>6</xdr:row>
      <xdr:rowOff>9525</xdr:rowOff>
    </xdr:to>
    <xdr:pic>
      <xdr:nvPicPr>
        <xdr:cNvPr id="34824" name="Image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24775" y="266700"/>
          <a:ext cx="9048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0</xdr:row>
      <xdr:rowOff>57150</xdr:rowOff>
    </xdr:from>
    <xdr:to>
      <xdr:col>5</xdr:col>
      <xdr:colOff>1047750</xdr:colOff>
      <xdr:row>5</xdr:row>
      <xdr:rowOff>104775</xdr:rowOff>
    </xdr:to>
    <xdr:pic>
      <xdr:nvPicPr>
        <xdr:cNvPr id="25632" name="Imag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76825" y="57150"/>
          <a:ext cx="9048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0</xdr:row>
      <xdr:rowOff>57150</xdr:rowOff>
    </xdr:from>
    <xdr:to>
      <xdr:col>5</xdr:col>
      <xdr:colOff>1047750</xdr:colOff>
      <xdr:row>5</xdr:row>
      <xdr:rowOff>104775</xdr:rowOff>
    </xdr:to>
    <xdr:pic>
      <xdr:nvPicPr>
        <xdr:cNvPr id="80907" name="Imag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76825" y="57150"/>
          <a:ext cx="9048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0</xdr:row>
      <xdr:rowOff>57150</xdr:rowOff>
    </xdr:from>
    <xdr:to>
      <xdr:col>5</xdr:col>
      <xdr:colOff>1047750</xdr:colOff>
      <xdr:row>5</xdr:row>
      <xdr:rowOff>104775</xdr:rowOff>
    </xdr:to>
    <xdr:pic>
      <xdr:nvPicPr>
        <xdr:cNvPr id="81930" name="Imag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76825" y="57150"/>
          <a:ext cx="9048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142875</xdr:colOff>
      <xdr:row>0</xdr:row>
      <xdr:rowOff>57150</xdr:rowOff>
    </xdr:from>
    <xdr:to>
      <xdr:col>5</xdr:col>
      <xdr:colOff>1047750</xdr:colOff>
      <xdr:row>5</xdr:row>
      <xdr:rowOff>104775</xdr:rowOff>
    </xdr:to>
    <xdr:pic>
      <xdr:nvPicPr>
        <xdr:cNvPr id="3" name="Imag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76825" y="57150"/>
          <a:ext cx="9048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0</xdr:row>
      <xdr:rowOff>57150</xdr:rowOff>
    </xdr:from>
    <xdr:to>
      <xdr:col>5</xdr:col>
      <xdr:colOff>838200</xdr:colOff>
      <xdr:row>5</xdr:row>
      <xdr:rowOff>104775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76825" y="57150"/>
          <a:ext cx="9048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0</xdr:row>
      <xdr:rowOff>57150</xdr:rowOff>
    </xdr:from>
    <xdr:to>
      <xdr:col>5</xdr:col>
      <xdr:colOff>838200</xdr:colOff>
      <xdr:row>5</xdr:row>
      <xdr:rowOff>104775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76825" y="57150"/>
          <a:ext cx="9048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0</xdr:row>
      <xdr:rowOff>57150</xdr:rowOff>
    </xdr:from>
    <xdr:to>
      <xdr:col>5</xdr:col>
      <xdr:colOff>838200</xdr:colOff>
      <xdr:row>5</xdr:row>
      <xdr:rowOff>104775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76825" y="57150"/>
          <a:ext cx="9048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142875</xdr:colOff>
      <xdr:row>0</xdr:row>
      <xdr:rowOff>57150</xdr:rowOff>
    </xdr:from>
    <xdr:to>
      <xdr:col>5</xdr:col>
      <xdr:colOff>838200</xdr:colOff>
      <xdr:row>5</xdr:row>
      <xdr:rowOff>104775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76825" y="57150"/>
          <a:ext cx="6953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0</xdr:row>
      <xdr:rowOff>57150</xdr:rowOff>
    </xdr:from>
    <xdr:to>
      <xdr:col>5</xdr:col>
      <xdr:colOff>838200</xdr:colOff>
      <xdr:row>5</xdr:row>
      <xdr:rowOff>104775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76825" y="57150"/>
          <a:ext cx="6953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0</xdr:row>
      <xdr:rowOff>57150</xdr:rowOff>
    </xdr:from>
    <xdr:to>
      <xdr:col>5</xdr:col>
      <xdr:colOff>838200</xdr:colOff>
      <xdr:row>5</xdr:row>
      <xdr:rowOff>104775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76825" y="57150"/>
          <a:ext cx="6953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142875</xdr:colOff>
      <xdr:row>0</xdr:row>
      <xdr:rowOff>57150</xdr:rowOff>
    </xdr:from>
    <xdr:to>
      <xdr:col>5</xdr:col>
      <xdr:colOff>838200</xdr:colOff>
      <xdr:row>5</xdr:row>
      <xdr:rowOff>104775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76825" y="57150"/>
          <a:ext cx="6953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 enableFormatConditionsCalculation="0">
    <tabColor indexed="13"/>
  </sheetPr>
  <dimension ref="B2:Q249"/>
  <sheetViews>
    <sheetView topLeftCell="A94" zoomScaleNormal="100" workbookViewId="0">
      <selection activeCell="C116" sqref="C116"/>
    </sheetView>
  </sheetViews>
  <sheetFormatPr baseColWidth="10" defaultRowHeight="15.75"/>
  <cols>
    <col min="1" max="1" width="5.625" customWidth="1"/>
    <col min="2" max="2" width="22.75" customWidth="1"/>
    <col min="3" max="3" width="100.75" customWidth="1"/>
  </cols>
  <sheetData>
    <row r="2" spans="2:5" ht="23.25">
      <c r="B2" s="65" t="s">
        <v>177</v>
      </c>
      <c r="C2" s="65"/>
    </row>
    <row r="3" spans="2:5">
      <c r="B3" s="43" t="s">
        <v>172</v>
      </c>
      <c r="C3" s="42" t="s">
        <v>0</v>
      </c>
    </row>
    <row r="4" spans="2:5">
      <c r="B4" s="43" t="s">
        <v>173</v>
      </c>
      <c r="C4" s="42" t="s">
        <v>1</v>
      </c>
    </row>
    <row r="5" spans="2:5">
      <c r="B5" s="43" t="s">
        <v>174</v>
      </c>
      <c r="C5" s="42" t="s">
        <v>7</v>
      </c>
    </row>
    <row r="6" spans="2:5">
      <c r="B6" s="43" t="s">
        <v>175</v>
      </c>
      <c r="C6" s="42" t="s">
        <v>223</v>
      </c>
    </row>
    <row r="7" spans="2:5">
      <c r="B7" s="43" t="s">
        <v>176</v>
      </c>
      <c r="C7" s="44">
        <v>41931</v>
      </c>
    </row>
    <row r="11" spans="2:5" ht="23.25">
      <c r="C11" s="31" t="s">
        <v>158</v>
      </c>
    </row>
    <row r="12" spans="2:5" ht="18.75">
      <c r="C12" s="32"/>
      <c r="E12" s="53"/>
    </row>
    <row r="13" spans="2:5" ht="18.75">
      <c r="C13" s="32" t="s">
        <v>180</v>
      </c>
      <c r="E13" s="53"/>
    </row>
    <row r="14" spans="2:5" ht="18.75">
      <c r="C14" s="33" t="s">
        <v>181</v>
      </c>
      <c r="E14" s="53"/>
    </row>
    <row r="15" spans="2:5" ht="18.75">
      <c r="C15" s="33" t="s">
        <v>182</v>
      </c>
      <c r="E15" s="53"/>
    </row>
    <row r="16" spans="2:5" ht="18.75">
      <c r="C16" s="33" t="s">
        <v>183</v>
      </c>
      <c r="E16" s="53"/>
    </row>
    <row r="17" spans="3:5" ht="18.75">
      <c r="C17" s="33" t="s">
        <v>184</v>
      </c>
      <c r="E17" s="53"/>
    </row>
    <row r="18" spans="3:5" ht="18.75">
      <c r="C18" s="33" t="s">
        <v>185</v>
      </c>
      <c r="E18" s="53"/>
    </row>
    <row r="19" spans="3:5" ht="18.75">
      <c r="C19" s="33" t="s">
        <v>186</v>
      </c>
      <c r="E19" s="53"/>
    </row>
    <row r="20" spans="3:5" ht="18.75">
      <c r="C20" s="33" t="s">
        <v>187</v>
      </c>
      <c r="E20" s="53"/>
    </row>
    <row r="21" spans="3:5" ht="18.75">
      <c r="C21" s="33" t="s">
        <v>188</v>
      </c>
      <c r="E21" s="53"/>
    </row>
    <row r="22" spans="3:5" ht="18.75">
      <c r="C22" s="33" t="s">
        <v>189</v>
      </c>
      <c r="E22" s="53"/>
    </row>
    <row r="23" spans="3:5" ht="18.75">
      <c r="C23" s="33" t="s">
        <v>190</v>
      </c>
      <c r="E23" s="53"/>
    </row>
    <row r="24" spans="3:5" ht="18.75">
      <c r="C24" s="33" t="s">
        <v>191</v>
      </c>
      <c r="E24" s="53"/>
    </row>
    <row r="25" spans="3:5" ht="18.75">
      <c r="C25" s="33" t="s">
        <v>192</v>
      </c>
      <c r="E25" s="53"/>
    </row>
    <row r="26" spans="3:5" ht="18.75">
      <c r="C26" s="33" t="s">
        <v>193</v>
      </c>
      <c r="E26" s="53"/>
    </row>
    <row r="27" spans="3:5" ht="18.75">
      <c r="C27" s="33" t="s">
        <v>194</v>
      </c>
      <c r="E27" s="53"/>
    </row>
    <row r="28" spans="3:5" ht="18.75">
      <c r="C28" s="33" t="s">
        <v>195</v>
      </c>
      <c r="E28" s="53"/>
    </row>
    <row r="29" spans="3:5" ht="18.75">
      <c r="C29" s="33" t="s">
        <v>196</v>
      </c>
      <c r="E29" s="53"/>
    </row>
    <row r="30" spans="3:5" ht="18.75">
      <c r="C30" s="33" t="s">
        <v>197</v>
      </c>
      <c r="E30" s="53"/>
    </row>
    <row r="31" spans="3:5" ht="18.75">
      <c r="C31" s="33" t="s">
        <v>198</v>
      </c>
      <c r="E31" s="53"/>
    </row>
    <row r="32" spans="3:5" ht="18.75">
      <c r="C32" s="33" t="s">
        <v>199</v>
      </c>
      <c r="E32" s="53"/>
    </row>
    <row r="33" spans="3:5" ht="18.75">
      <c r="C33" s="33" t="s">
        <v>200</v>
      </c>
      <c r="E33" s="53"/>
    </row>
    <row r="34" spans="3:5" ht="18.75">
      <c r="C34" s="33" t="s">
        <v>201</v>
      </c>
      <c r="E34" s="53"/>
    </row>
    <row r="35" spans="3:5" ht="18.75">
      <c r="C35" s="33" t="s">
        <v>202</v>
      </c>
      <c r="E35" s="53"/>
    </row>
    <row r="36" spans="3:5" ht="18.75">
      <c r="C36" s="33" t="s">
        <v>203</v>
      </c>
      <c r="E36" s="53"/>
    </row>
    <row r="37" spans="3:5" ht="18.75">
      <c r="C37" s="33" t="s">
        <v>204</v>
      </c>
      <c r="E37" s="53"/>
    </row>
    <row r="38" spans="3:5" ht="18.75">
      <c r="C38" s="33" t="s">
        <v>205</v>
      </c>
      <c r="E38" s="53"/>
    </row>
    <row r="39" spans="3:5" ht="18.75">
      <c r="C39" s="33" t="s">
        <v>206</v>
      </c>
      <c r="E39" s="53"/>
    </row>
    <row r="40" spans="3:5" ht="18.75">
      <c r="C40" s="33" t="s">
        <v>207</v>
      </c>
      <c r="E40" s="53"/>
    </row>
    <row r="41" spans="3:5" ht="18.75">
      <c r="C41" s="33" t="s">
        <v>208</v>
      </c>
      <c r="E41" s="53"/>
    </row>
    <row r="42" spans="3:5" ht="18.75">
      <c r="C42" s="33" t="s">
        <v>209</v>
      </c>
      <c r="E42" s="53"/>
    </row>
    <row r="43" spans="3:5" ht="18.75">
      <c r="C43" s="33" t="s">
        <v>210</v>
      </c>
      <c r="E43" s="53"/>
    </row>
    <row r="44" spans="3:5" ht="18.75">
      <c r="C44" s="33" t="s">
        <v>211</v>
      </c>
      <c r="E44" s="53"/>
    </row>
    <row r="45" spans="3:5" ht="18.75">
      <c r="C45" s="33" t="s">
        <v>212</v>
      </c>
      <c r="E45" s="53"/>
    </row>
    <row r="46" spans="3:5" ht="18.75">
      <c r="C46" s="33" t="s">
        <v>213</v>
      </c>
      <c r="E46" s="53"/>
    </row>
    <row r="47" spans="3:5" ht="18.75">
      <c r="C47" s="33" t="s">
        <v>214</v>
      </c>
      <c r="E47" s="53"/>
    </row>
    <row r="48" spans="3:5" ht="18.75">
      <c r="C48" s="33" t="s">
        <v>215</v>
      </c>
      <c r="E48" s="53"/>
    </row>
    <row r="49" spans="2:5" ht="18.75">
      <c r="C49" s="33" t="s">
        <v>216</v>
      </c>
      <c r="E49" s="53"/>
    </row>
    <row r="50" spans="2:5" ht="18.75">
      <c r="C50" s="33" t="s">
        <v>217</v>
      </c>
      <c r="E50" s="53"/>
    </row>
    <row r="51" spans="2:5" ht="18.75">
      <c r="C51" s="33" t="s">
        <v>218</v>
      </c>
      <c r="E51" s="53"/>
    </row>
    <row r="52" spans="2:5" ht="18.75">
      <c r="C52" s="33" t="s">
        <v>219</v>
      </c>
      <c r="E52" s="53"/>
    </row>
    <row r="53" spans="2:5" ht="18.75">
      <c r="C53" s="33" t="s">
        <v>220</v>
      </c>
      <c r="E53" s="53"/>
    </row>
    <row r="54" spans="2:5" ht="18.75">
      <c r="C54" s="33" t="s">
        <v>10</v>
      </c>
      <c r="E54" s="53"/>
    </row>
    <row r="55" spans="2:5" ht="18.75">
      <c r="C55" s="33" t="s">
        <v>221</v>
      </c>
      <c r="E55" s="53"/>
    </row>
    <row r="56" spans="2:5" ht="18.75">
      <c r="C56" s="33" t="s">
        <v>222</v>
      </c>
    </row>
    <row r="64" spans="2:5" ht="23.25">
      <c r="B64" s="65" t="s">
        <v>159</v>
      </c>
      <c r="C64" s="65"/>
    </row>
    <row r="65" spans="2:5" ht="23.25">
      <c r="B65" s="34" t="s">
        <v>130</v>
      </c>
      <c r="C65" s="35" t="s">
        <v>134</v>
      </c>
      <c r="D65" s="3"/>
      <c r="E65" s="11"/>
    </row>
    <row r="66" spans="2:5" ht="23.25">
      <c r="B66" s="34" t="s">
        <v>230</v>
      </c>
      <c r="C66" s="35" t="s">
        <v>231</v>
      </c>
      <c r="D66" s="3"/>
      <c r="E66" s="11"/>
    </row>
    <row r="67" spans="2:5" ht="23.25">
      <c r="B67" s="34" t="s">
        <v>232</v>
      </c>
      <c r="C67" s="35" t="s">
        <v>233</v>
      </c>
      <c r="D67" s="3"/>
      <c r="E67" s="11"/>
    </row>
    <row r="68" spans="2:5" ht="23.25">
      <c r="B68" s="34" t="s">
        <v>227</v>
      </c>
      <c r="C68" s="35" t="s">
        <v>226</v>
      </c>
      <c r="D68" s="3"/>
      <c r="E68" s="11"/>
    </row>
    <row r="69" spans="2:5" ht="23.25">
      <c r="B69" s="34" t="s">
        <v>228</v>
      </c>
      <c r="C69" s="35" t="s">
        <v>229</v>
      </c>
      <c r="D69" s="3"/>
      <c r="E69" s="11"/>
    </row>
    <row r="70" spans="2:5" ht="23.25">
      <c r="B70" s="34" t="s">
        <v>235</v>
      </c>
      <c r="C70" s="35" t="s">
        <v>236</v>
      </c>
      <c r="D70" s="3"/>
      <c r="E70" s="11"/>
    </row>
    <row r="71" spans="2:5" ht="23.25">
      <c r="B71" s="34" t="s">
        <v>131</v>
      </c>
      <c r="C71" s="35" t="s">
        <v>135</v>
      </c>
      <c r="D71" s="3"/>
      <c r="E71" s="11"/>
    </row>
    <row r="72" spans="2:5" ht="23.25">
      <c r="B72" s="34" t="s">
        <v>132</v>
      </c>
      <c r="C72" s="35" t="s">
        <v>136</v>
      </c>
      <c r="D72" s="3"/>
      <c r="E72" s="11"/>
    </row>
    <row r="73" spans="2:5" ht="23.25">
      <c r="B73" s="34" t="s">
        <v>133</v>
      </c>
      <c r="C73" s="35" t="s">
        <v>137</v>
      </c>
      <c r="D73" s="3"/>
      <c r="E73" s="11"/>
    </row>
    <row r="74" spans="2:5" ht="23.25">
      <c r="B74" s="34" t="s">
        <v>100</v>
      </c>
      <c r="C74" s="35" t="s">
        <v>104</v>
      </c>
      <c r="D74" s="3"/>
      <c r="E74" s="11"/>
    </row>
    <row r="75" spans="2:5" ht="23.25">
      <c r="B75" s="34" t="s">
        <v>101</v>
      </c>
      <c r="C75" s="35" t="s">
        <v>105</v>
      </c>
      <c r="D75" s="3"/>
      <c r="E75" s="11"/>
    </row>
    <row r="76" spans="2:5" ht="23.25">
      <c r="B76" s="34" t="s">
        <v>102</v>
      </c>
      <c r="C76" s="35" t="s">
        <v>115</v>
      </c>
      <c r="D76" s="3"/>
      <c r="E76" s="11"/>
    </row>
    <row r="77" spans="2:5" ht="23.25">
      <c r="B77" s="34" t="s">
        <v>103</v>
      </c>
      <c r="C77" s="35" t="s">
        <v>106</v>
      </c>
      <c r="D77" s="3"/>
      <c r="E77" s="11"/>
    </row>
    <row r="78" spans="2:5" ht="23.25">
      <c r="B78" s="34" t="s">
        <v>9</v>
      </c>
      <c r="C78" s="35" t="s">
        <v>124</v>
      </c>
      <c r="D78" s="3"/>
      <c r="E78" s="11"/>
    </row>
    <row r="79" spans="2:5" ht="23.25">
      <c r="B79" s="34" t="s">
        <v>11</v>
      </c>
      <c r="C79" s="35" t="s">
        <v>125</v>
      </c>
      <c r="D79" s="3"/>
      <c r="E79" s="11"/>
    </row>
    <row r="80" spans="2:5" ht="23.25">
      <c r="B80" s="34" t="s">
        <v>12</v>
      </c>
      <c r="C80" s="35" t="s">
        <v>14</v>
      </c>
      <c r="D80" s="3"/>
      <c r="E80" s="11"/>
    </row>
    <row r="81" spans="2:5" ht="23.25">
      <c r="B81" s="34" t="s">
        <v>13</v>
      </c>
      <c r="C81" s="35" t="s">
        <v>15</v>
      </c>
      <c r="D81" s="3"/>
      <c r="E81" s="11"/>
    </row>
    <row r="82" spans="2:5" ht="23.25">
      <c r="B82" s="34" t="s">
        <v>107</v>
      </c>
      <c r="C82" s="35" t="s">
        <v>112</v>
      </c>
      <c r="D82" s="3"/>
      <c r="E82" s="11"/>
    </row>
    <row r="83" spans="2:5" ht="23.25">
      <c r="B83" s="34" t="s">
        <v>108</v>
      </c>
      <c r="C83" s="35" t="s">
        <v>113</v>
      </c>
      <c r="D83" s="3"/>
      <c r="E83" s="11"/>
    </row>
    <row r="84" spans="2:5" ht="23.25">
      <c r="B84" s="34" t="s">
        <v>109</v>
      </c>
      <c r="C84" s="35" t="s">
        <v>114</v>
      </c>
      <c r="D84" s="3"/>
      <c r="E84" s="11"/>
    </row>
    <row r="85" spans="2:5" ht="23.25">
      <c r="B85" s="34" t="s">
        <v>110</v>
      </c>
      <c r="C85" s="35" t="s">
        <v>116</v>
      </c>
      <c r="D85" s="3"/>
      <c r="E85" s="11"/>
    </row>
    <row r="86" spans="2:5" ht="23.25">
      <c r="B86" s="34" t="s">
        <v>111</v>
      </c>
      <c r="C86" s="35" t="s">
        <v>117</v>
      </c>
      <c r="D86" s="3"/>
      <c r="E86" s="11"/>
    </row>
    <row r="87" spans="2:5" ht="23.25">
      <c r="B87" s="34" t="s">
        <v>118</v>
      </c>
      <c r="C87" s="35" t="s">
        <v>123</v>
      </c>
      <c r="D87" s="3"/>
      <c r="E87" s="11"/>
    </row>
    <row r="88" spans="2:5" ht="23.25">
      <c r="B88" s="34" t="s">
        <v>119</v>
      </c>
      <c r="C88" s="35" t="s">
        <v>126</v>
      </c>
      <c r="D88" s="3"/>
      <c r="E88" s="11"/>
    </row>
    <row r="89" spans="2:5" ht="23.25">
      <c r="B89" s="34" t="s">
        <v>120</v>
      </c>
      <c r="C89" s="35" t="s">
        <v>127</v>
      </c>
      <c r="D89" s="3"/>
      <c r="E89" s="11"/>
    </row>
    <row r="90" spans="2:5" ht="23.25">
      <c r="B90" s="34" t="s">
        <v>121</v>
      </c>
      <c r="C90" s="35" t="s">
        <v>128</v>
      </c>
      <c r="D90" s="3"/>
      <c r="E90" s="11"/>
    </row>
    <row r="91" spans="2:5" ht="23.25">
      <c r="B91" s="34" t="s">
        <v>122</v>
      </c>
      <c r="C91" s="35" t="s">
        <v>129</v>
      </c>
      <c r="D91" s="3"/>
      <c r="E91" s="11"/>
    </row>
    <row r="92" spans="2:5" ht="23.25">
      <c r="B92" s="34" t="s">
        <v>143</v>
      </c>
      <c r="C92" s="35" t="s">
        <v>148</v>
      </c>
      <c r="D92" s="3"/>
      <c r="E92" s="11"/>
    </row>
    <row r="93" spans="2:5" ht="23.25">
      <c r="B93" s="34" t="s">
        <v>144</v>
      </c>
      <c r="C93" s="35" t="s">
        <v>149</v>
      </c>
      <c r="D93" s="3"/>
      <c r="E93" s="11"/>
    </row>
    <row r="94" spans="2:5" ht="23.25">
      <c r="B94" s="34" t="s">
        <v>145</v>
      </c>
      <c r="C94" s="35" t="s">
        <v>150</v>
      </c>
      <c r="D94" s="3"/>
      <c r="E94" s="11"/>
    </row>
    <row r="95" spans="2:5" ht="23.25">
      <c r="B95" s="34" t="s">
        <v>237</v>
      </c>
      <c r="C95" s="35" t="s">
        <v>238</v>
      </c>
      <c r="D95" s="3"/>
      <c r="E95" s="11"/>
    </row>
    <row r="96" spans="2:5" ht="23.25">
      <c r="B96" s="34" t="s">
        <v>146</v>
      </c>
      <c r="C96" s="35" t="s">
        <v>151</v>
      </c>
      <c r="D96" s="3"/>
      <c r="E96" s="11"/>
    </row>
    <row r="97" spans="2:5" ht="23.25">
      <c r="B97" s="34" t="s">
        <v>147</v>
      </c>
      <c r="C97" s="35" t="s">
        <v>152</v>
      </c>
      <c r="D97" s="3"/>
      <c r="E97" s="11"/>
    </row>
    <row r="98" spans="2:5" ht="23.25">
      <c r="B98" s="34" t="s">
        <v>138</v>
      </c>
      <c r="C98" s="35" t="s">
        <v>153</v>
      </c>
      <c r="D98" s="3"/>
      <c r="E98" s="11"/>
    </row>
    <row r="99" spans="2:5" ht="23.25">
      <c r="B99" s="34" t="s">
        <v>139</v>
      </c>
      <c r="C99" s="35" t="s">
        <v>154</v>
      </c>
      <c r="D99" s="3"/>
      <c r="E99" s="11"/>
    </row>
    <row r="100" spans="2:5" ht="23.25">
      <c r="B100" s="34" t="s">
        <v>140</v>
      </c>
      <c r="C100" s="35" t="s">
        <v>155</v>
      </c>
      <c r="D100" s="3"/>
      <c r="E100" s="11"/>
    </row>
    <row r="101" spans="2:5" ht="23.25">
      <c r="B101" s="34" t="s">
        <v>224</v>
      </c>
      <c r="C101" s="35" t="s">
        <v>225</v>
      </c>
      <c r="D101" s="3"/>
      <c r="E101" s="11"/>
    </row>
    <row r="102" spans="2:5" ht="23.25">
      <c r="B102" s="34" t="s">
        <v>141</v>
      </c>
      <c r="C102" s="35" t="s">
        <v>156</v>
      </c>
      <c r="D102" s="3"/>
      <c r="E102" s="11"/>
    </row>
    <row r="103" spans="2:5" ht="23.25">
      <c r="B103" s="34" t="s">
        <v>142</v>
      </c>
      <c r="C103" s="35" t="s">
        <v>157</v>
      </c>
      <c r="D103" s="3"/>
      <c r="E103" s="11"/>
    </row>
    <row r="104" spans="2:5" ht="23.25">
      <c r="B104" s="61" t="s">
        <v>241</v>
      </c>
      <c r="C104" s="62" t="s">
        <v>242</v>
      </c>
    </row>
    <row r="105" spans="2:5" ht="23.25">
      <c r="B105" s="61" t="s">
        <v>243</v>
      </c>
      <c r="C105" s="62" t="s">
        <v>244</v>
      </c>
    </row>
    <row r="106" spans="2:5" ht="23.25">
      <c r="B106" s="61" t="s">
        <v>245</v>
      </c>
      <c r="C106" s="62" t="s">
        <v>246</v>
      </c>
    </row>
    <row r="107" spans="2:5" ht="23.25">
      <c r="B107" s="61" t="s">
        <v>247</v>
      </c>
      <c r="C107" s="62" t="s">
        <v>248</v>
      </c>
    </row>
    <row r="108" spans="2:5" ht="23.25">
      <c r="B108" s="59" t="s">
        <v>249</v>
      </c>
      <c r="C108" s="60" t="s">
        <v>250</v>
      </c>
    </row>
    <row r="109" spans="2:5" ht="23.25">
      <c r="B109" s="59" t="s">
        <v>251</v>
      </c>
      <c r="C109" s="60" t="s">
        <v>252</v>
      </c>
    </row>
    <row r="110" spans="2:5" ht="23.25">
      <c r="B110" s="59" t="s">
        <v>253</v>
      </c>
      <c r="C110" s="60" t="s">
        <v>254</v>
      </c>
    </row>
    <row r="111" spans="2:5" ht="23.25">
      <c r="B111" s="59" t="s">
        <v>255</v>
      </c>
      <c r="C111" s="60" t="s">
        <v>256</v>
      </c>
    </row>
    <row r="125" spans="2:2" ht="21">
      <c r="B125" s="40" t="s">
        <v>6</v>
      </c>
    </row>
    <row r="126" spans="2:2" ht="18.75">
      <c r="B126" s="38">
        <v>0</v>
      </c>
    </row>
    <row r="127" spans="2:2" ht="18.75">
      <c r="B127" s="39">
        <v>1</v>
      </c>
    </row>
    <row r="128" spans="2:2" ht="18.75">
      <c r="B128" s="39">
        <v>2</v>
      </c>
    </row>
    <row r="129" spans="2:2" ht="18.75">
      <c r="B129" s="39">
        <v>3</v>
      </c>
    </row>
    <row r="130" spans="2:2" ht="18.75">
      <c r="B130" s="39">
        <v>4</v>
      </c>
    </row>
    <row r="131" spans="2:2" ht="18.75">
      <c r="B131" s="39">
        <v>5</v>
      </c>
    </row>
    <row r="132" spans="2:2" ht="18.75">
      <c r="B132" s="39">
        <v>6</v>
      </c>
    </row>
    <row r="133" spans="2:2" ht="18.75">
      <c r="B133" s="39">
        <v>7</v>
      </c>
    </row>
    <row r="134" spans="2:2" ht="18.75">
      <c r="B134" s="39">
        <v>8</v>
      </c>
    </row>
    <row r="135" spans="2:2">
      <c r="B135" s="37"/>
    </row>
    <row r="136" spans="2:2">
      <c r="B136" s="37"/>
    </row>
    <row r="137" spans="2:2">
      <c r="B137" s="37"/>
    </row>
    <row r="138" spans="2:2">
      <c r="B138" s="37"/>
    </row>
    <row r="139" spans="2:2" ht="21">
      <c r="B139" s="40" t="s">
        <v>160</v>
      </c>
    </row>
    <row r="140" spans="2:2" ht="18.75">
      <c r="B140" s="35" t="s">
        <v>3</v>
      </c>
    </row>
    <row r="141" spans="2:2" ht="18.75">
      <c r="B141" s="35" t="s">
        <v>90</v>
      </c>
    </row>
    <row r="142" spans="2:2" ht="18.75">
      <c r="B142" s="35" t="s">
        <v>91</v>
      </c>
    </row>
    <row r="143" spans="2:2" ht="18.75">
      <c r="B143" s="35" t="s">
        <v>92</v>
      </c>
    </row>
    <row r="144" spans="2:2" ht="18.75">
      <c r="B144" s="35" t="s">
        <v>93</v>
      </c>
    </row>
    <row r="145" spans="2:2" ht="18.75">
      <c r="B145" s="35" t="s">
        <v>94</v>
      </c>
    </row>
    <row r="146" spans="2:2" ht="18.75">
      <c r="B146" s="35" t="s">
        <v>95</v>
      </c>
    </row>
    <row r="147" spans="2:2" ht="18.75">
      <c r="B147" s="35" t="s">
        <v>96</v>
      </c>
    </row>
    <row r="148" spans="2:2" ht="18.75">
      <c r="B148" s="35" t="s">
        <v>97</v>
      </c>
    </row>
    <row r="149" spans="2:2" ht="18.75">
      <c r="B149" s="35" t="s">
        <v>98</v>
      </c>
    </row>
    <row r="154" spans="2:2" ht="21">
      <c r="B154" s="40" t="s">
        <v>167</v>
      </c>
    </row>
    <row r="155" spans="2:2">
      <c r="B155" s="41" t="s">
        <v>234</v>
      </c>
    </row>
    <row r="156" spans="2:2">
      <c r="B156" s="41" t="s">
        <v>16</v>
      </c>
    </row>
    <row r="157" spans="2:2">
      <c r="B157" s="41" t="s">
        <v>17</v>
      </c>
    </row>
    <row r="158" spans="2:2">
      <c r="B158" s="41" t="s">
        <v>18</v>
      </c>
    </row>
    <row r="159" spans="2:2">
      <c r="B159" s="41" t="s">
        <v>19</v>
      </c>
    </row>
    <row r="160" spans="2:2">
      <c r="B160" s="41" t="s">
        <v>20</v>
      </c>
    </row>
    <row r="161" spans="2:2">
      <c r="B161" s="41" t="s">
        <v>21</v>
      </c>
    </row>
    <row r="162" spans="2:2">
      <c r="B162" s="41" t="s">
        <v>22</v>
      </c>
    </row>
    <row r="163" spans="2:2">
      <c r="B163" s="41" t="s">
        <v>23</v>
      </c>
    </row>
    <row r="164" spans="2:2">
      <c r="B164" s="41" t="s">
        <v>24</v>
      </c>
    </row>
    <row r="165" spans="2:2">
      <c r="B165" s="41" t="s">
        <v>25</v>
      </c>
    </row>
    <row r="166" spans="2:2">
      <c r="B166" s="41" t="s">
        <v>26</v>
      </c>
    </row>
    <row r="167" spans="2:2">
      <c r="B167" s="41" t="s">
        <v>27</v>
      </c>
    </row>
    <row r="168" spans="2:2">
      <c r="B168" s="41" t="s">
        <v>28</v>
      </c>
    </row>
    <row r="169" spans="2:2">
      <c r="B169" s="41" t="s">
        <v>29</v>
      </c>
    </row>
    <row r="170" spans="2:2">
      <c r="B170" s="41" t="s">
        <v>30</v>
      </c>
    </row>
    <row r="171" spans="2:2">
      <c r="B171" s="41" t="s">
        <v>31</v>
      </c>
    </row>
    <row r="172" spans="2:2">
      <c r="B172" s="41" t="s">
        <v>32</v>
      </c>
    </row>
    <row r="173" spans="2:2">
      <c r="B173" s="41" t="s">
        <v>33</v>
      </c>
    </row>
    <row r="174" spans="2:2">
      <c r="B174" s="41" t="s">
        <v>34</v>
      </c>
    </row>
    <row r="175" spans="2:2">
      <c r="B175" s="41" t="s">
        <v>35</v>
      </c>
    </row>
    <row r="176" spans="2:2">
      <c r="B176" s="41" t="s">
        <v>36</v>
      </c>
    </row>
    <row r="177" spans="2:2">
      <c r="B177" s="41" t="s">
        <v>37</v>
      </c>
    </row>
    <row r="178" spans="2:2">
      <c r="B178" s="41" t="s">
        <v>38</v>
      </c>
    </row>
    <row r="179" spans="2:2">
      <c r="B179" s="41" t="s">
        <v>39</v>
      </c>
    </row>
    <row r="180" spans="2:2">
      <c r="B180" s="41" t="s">
        <v>40</v>
      </c>
    </row>
    <row r="181" spans="2:2">
      <c r="B181" s="41" t="s">
        <v>41</v>
      </c>
    </row>
    <row r="182" spans="2:2">
      <c r="B182" s="41" t="s">
        <v>42</v>
      </c>
    </row>
    <row r="183" spans="2:2">
      <c r="B183" s="41" t="s">
        <v>43</v>
      </c>
    </row>
    <row r="184" spans="2:2">
      <c r="B184" s="41" t="s">
        <v>44</v>
      </c>
    </row>
    <row r="185" spans="2:2">
      <c r="B185" s="41" t="s">
        <v>45</v>
      </c>
    </row>
    <row r="186" spans="2:2">
      <c r="B186" s="41" t="s">
        <v>46</v>
      </c>
    </row>
    <row r="187" spans="2:2">
      <c r="B187" s="41" t="s">
        <v>47</v>
      </c>
    </row>
    <row r="188" spans="2:2">
      <c r="B188" s="41" t="s">
        <v>48</v>
      </c>
    </row>
    <row r="189" spans="2:2">
      <c r="B189" s="41" t="s">
        <v>49</v>
      </c>
    </row>
    <row r="190" spans="2:2">
      <c r="B190" s="41" t="s">
        <v>50</v>
      </c>
    </row>
    <row r="191" spans="2:2">
      <c r="B191" s="41" t="s">
        <v>51</v>
      </c>
    </row>
    <row r="192" spans="2:2">
      <c r="B192" s="41" t="s">
        <v>52</v>
      </c>
    </row>
    <row r="193" spans="2:2">
      <c r="B193" s="41" t="s">
        <v>53</v>
      </c>
    </row>
    <row r="194" spans="2:2">
      <c r="B194" s="41" t="s">
        <v>54</v>
      </c>
    </row>
    <row r="195" spans="2:2">
      <c r="B195" s="41" t="s">
        <v>55</v>
      </c>
    </row>
    <row r="196" spans="2:2">
      <c r="B196" s="41" t="s">
        <v>56</v>
      </c>
    </row>
    <row r="197" spans="2:2">
      <c r="B197" s="41" t="s">
        <v>57</v>
      </c>
    </row>
    <row r="198" spans="2:2">
      <c r="B198" s="41" t="s">
        <v>58</v>
      </c>
    </row>
    <row r="199" spans="2:2">
      <c r="B199" s="41" t="s">
        <v>59</v>
      </c>
    </row>
    <row r="200" spans="2:2">
      <c r="B200" s="41" t="s">
        <v>60</v>
      </c>
    </row>
    <row r="201" spans="2:2">
      <c r="B201" s="41" t="s">
        <v>61</v>
      </c>
    </row>
    <row r="202" spans="2:2">
      <c r="B202" s="41" t="s">
        <v>62</v>
      </c>
    </row>
    <row r="203" spans="2:2">
      <c r="B203" s="41" t="s">
        <v>63</v>
      </c>
    </row>
    <row r="204" spans="2:2">
      <c r="B204" s="41" t="s">
        <v>64</v>
      </c>
    </row>
    <row r="205" spans="2:2">
      <c r="B205" s="41" t="s">
        <v>65</v>
      </c>
    </row>
    <row r="206" spans="2:2">
      <c r="B206" s="41" t="s">
        <v>66</v>
      </c>
    </row>
    <row r="207" spans="2:2">
      <c r="B207" s="41" t="s">
        <v>67</v>
      </c>
    </row>
    <row r="208" spans="2:2">
      <c r="B208" s="41" t="s">
        <v>68</v>
      </c>
    </row>
    <row r="209" spans="2:2">
      <c r="B209" s="41" t="s">
        <v>69</v>
      </c>
    </row>
    <row r="210" spans="2:2">
      <c r="B210" s="41" t="s">
        <v>70</v>
      </c>
    </row>
    <row r="211" spans="2:2">
      <c r="B211" s="41" t="s">
        <v>71</v>
      </c>
    </row>
    <row r="212" spans="2:2">
      <c r="B212" s="41" t="s">
        <v>72</v>
      </c>
    </row>
    <row r="213" spans="2:2">
      <c r="B213" s="41" t="s">
        <v>73</v>
      </c>
    </row>
    <row r="214" spans="2:2">
      <c r="B214" s="41" t="s">
        <v>74</v>
      </c>
    </row>
    <row r="215" spans="2:2">
      <c r="B215" s="41" t="s">
        <v>75</v>
      </c>
    </row>
    <row r="216" spans="2:2">
      <c r="B216" s="41" t="s">
        <v>76</v>
      </c>
    </row>
    <row r="217" spans="2:2">
      <c r="B217" s="41" t="s">
        <v>77</v>
      </c>
    </row>
    <row r="218" spans="2:2">
      <c r="B218" s="41" t="s">
        <v>78</v>
      </c>
    </row>
    <row r="219" spans="2:2">
      <c r="B219" s="41" t="s">
        <v>79</v>
      </c>
    </row>
    <row r="220" spans="2:2">
      <c r="B220" s="41" t="s">
        <v>80</v>
      </c>
    </row>
    <row r="221" spans="2:2">
      <c r="B221" s="41" t="s">
        <v>81</v>
      </c>
    </row>
    <row r="222" spans="2:2">
      <c r="B222" s="41" t="s">
        <v>82</v>
      </c>
    </row>
    <row r="223" spans="2:2">
      <c r="B223" s="41" t="s">
        <v>83</v>
      </c>
    </row>
    <row r="224" spans="2:2">
      <c r="B224" s="41" t="s">
        <v>84</v>
      </c>
    </row>
    <row r="225" spans="2:2">
      <c r="B225" s="41" t="s">
        <v>85</v>
      </c>
    </row>
    <row r="226" spans="2:2">
      <c r="B226" s="41" t="s">
        <v>86</v>
      </c>
    </row>
    <row r="227" spans="2:2">
      <c r="B227" s="41" t="s">
        <v>87</v>
      </c>
    </row>
    <row r="228" spans="2:2">
      <c r="B228" s="41" t="s">
        <v>88</v>
      </c>
    </row>
    <row r="229" spans="2:2">
      <c r="B229" s="41" t="s">
        <v>89</v>
      </c>
    </row>
    <row r="230" spans="2:2">
      <c r="B230" s="41" t="s">
        <v>161</v>
      </c>
    </row>
    <row r="231" spans="2:2">
      <c r="B231" s="41" t="s">
        <v>162</v>
      </c>
    </row>
    <row r="232" spans="2:2">
      <c r="B232" s="41" t="s">
        <v>163</v>
      </c>
    </row>
    <row r="233" spans="2:2">
      <c r="B233" s="41" t="s">
        <v>164</v>
      </c>
    </row>
    <row r="234" spans="2:2">
      <c r="B234" s="41" t="s">
        <v>165</v>
      </c>
    </row>
    <row r="235" spans="2:2">
      <c r="B235" s="41" t="s">
        <v>166</v>
      </c>
    </row>
    <row r="244" spans="4:17">
      <c r="D244" s="43" t="s">
        <v>179</v>
      </c>
      <c r="E244" s="43" t="s">
        <v>178</v>
      </c>
      <c r="F244" s="51">
        <v>1</v>
      </c>
      <c r="G244" s="52">
        <v>2</v>
      </c>
      <c r="H244" s="52">
        <v>3</v>
      </c>
      <c r="I244" s="52">
        <v>4</v>
      </c>
      <c r="J244" s="52">
        <v>5</v>
      </c>
      <c r="K244" s="52">
        <v>6</v>
      </c>
      <c r="L244" s="52">
        <v>7</v>
      </c>
      <c r="M244" s="52">
        <v>8</v>
      </c>
      <c r="N244" s="52">
        <v>9</v>
      </c>
      <c r="O244" s="52">
        <v>10</v>
      </c>
      <c r="P244" s="52">
        <v>11</v>
      </c>
      <c r="Q244" s="52">
        <v>12</v>
      </c>
    </row>
    <row r="245" spans="4:17">
      <c r="D245" s="43">
        <v>1</v>
      </c>
      <c r="E245" s="49" t="s">
        <v>169</v>
      </c>
      <c r="F245" s="43">
        <v>7</v>
      </c>
      <c r="G245" s="43">
        <v>6</v>
      </c>
      <c r="H245" s="43">
        <v>5</v>
      </c>
      <c r="I245" s="43">
        <v>4</v>
      </c>
      <c r="J245" s="43">
        <v>3</v>
      </c>
      <c r="K245" s="43">
        <v>2</v>
      </c>
      <c r="L245" s="43">
        <v>1</v>
      </c>
      <c r="M245" s="43">
        <v>1</v>
      </c>
      <c r="N245" s="43">
        <v>1</v>
      </c>
      <c r="O245" s="43">
        <v>1</v>
      </c>
      <c r="P245" s="43">
        <v>1</v>
      </c>
      <c r="Q245" s="43">
        <v>1</v>
      </c>
    </row>
    <row r="246" spans="4:17">
      <c r="D246" s="43">
        <v>2</v>
      </c>
      <c r="E246" s="49" t="s">
        <v>168</v>
      </c>
      <c r="F246" s="43">
        <v>13</v>
      </c>
      <c r="G246" s="43">
        <v>12</v>
      </c>
      <c r="H246" s="43">
        <v>11</v>
      </c>
      <c r="I246" s="43">
        <v>10</v>
      </c>
      <c r="J246" s="43">
        <v>9</v>
      </c>
      <c r="K246" s="43">
        <v>8</v>
      </c>
      <c r="L246" s="43">
        <v>7</v>
      </c>
      <c r="M246" s="43">
        <v>6</v>
      </c>
      <c r="N246" s="43">
        <v>5</v>
      </c>
      <c r="O246" s="43">
        <v>4</v>
      </c>
      <c r="P246" s="43">
        <v>3</v>
      </c>
      <c r="Q246" s="43">
        <v>2</v>
      </c>
    </row>
    <row r="247" spans="4:17">
      <c r="D247" s="43">
        <v>3</v>
      </c>
      <c r="E247" s="49" t="s">
        <v>170</v>
      </c>
      <c r="F247" s="43">
        <v>26</v>
      </c>
      <c r="G247" s="43">
        <v>24</v>
      </c>
      <c r="H247" s="43">
        <v>22</v>
      </c>
      <c r="I247" s="43">
        <v>20</v>
      </c>
      <c r="J247" s="43">
        <v>18</v>
      </c>
      <c r="K247" s="43">
        <v>16</v>
      </c>
      <c r="L247" s="43">
        <v>14</v>
      </c>
      <c r="M247" s="43">
        <v>12</v>
      </c>
      <c r="N247" s="43">
        <v>10</v>
      </c>
      <c r="O247" s="43">
        <v>8</v>
      </c>
      <c r="P247" s="43">
        <v>6</v>
      </c>
      <c r="Q247" s="43">
        <v>4</v>
      </c>
    </row>
    <row r="248" spans="4:17">
      <c r="D248" s="43">
        <v>4</v>
      </c>
      <c r="E248" s="49" t="s">
        <v>239</v>
      </c>
      <c r="F248" s="43">
        <v>28</v>
      </c>
      <c r="G248" s="43">
        <v>26</v>
      </c>
      <c r="H248" s="43">
        <v>24</v>
      </c>
      <c r="I248" s="43">
        <v>22</v>
      </c>
      <c r="J248" s="43">
        <v>20</v>
      </c>
      <c r="K248" s="43">
        <v>18</v>
      </c>
      <c r="L248" s="43">
        <v>15</v>
      </c>
      <c r="M248" s="43">
        <v>13</v>
      </c>
      <c r="N248" s="43">
        <v>11</v>
      </c>
      <c r="O248" s="43">
        <v>9</v>
      </c>
      <c r="P248" s="43">
        <v>7</v>
      </c>
      <c r="Q248" s="43">
        <v>5</v>
      </c>
    </row>
    <row r="249" spans="4:17">
      <c r="D249" s="43">
        <v>5</v>
      </c>
      <c r="E249" s="49" t="s">
        <v>171</v>
      </c>
      <c r="F249" s="43">
        <v>54</v>
      </c>
      <c r="G249" s="43">
        <v>50</v>
      </c>
      <c r="H249" s="43">
        <v>46</v>
      </c>
      <c r="I249" s="43">
        <v>42</v>
      </c>
      <c r="J249" s="43">
        <v>38</v>
      </c>
      <c r="K249" s="43">
        <v>34</v>
      </c>
      <c r="L249" s="43">
        <v>29</v>
      </c>
      <c r="M249" s="43">
        <v>25</v>
      </c>
      <c r="N249" s="43">
        <v>21</v>
      </c>
      <c r="O249" s="43">
        <v>17</v>
      </c>
      <c r="P249" s="43">
        <v>13</v>
      </c>
      <c r="Q249" s="43">
        <v>9</v>
      </c>
    </row>
  </sheetData>
  <mergeCells count="2">
    <mergeCell ref="B64:C64"/>
    <mergeCell ref="B2:C2"/>
  </mergeCells>
  <phoneticPr fontId="2" type="noConversion"/>
  <pageMargins left="0.75000000000000011" right="0.75000000000000011" top="0.984251969" bottom="0.984251969" header="0.5" footer="0.5"/>
  <pageSetup paperSize="9" orientation="portrait" horizontalDpi="4294967292" verticalDpi="4294967292"/>
  <headerFooter alignWithMargins="0">
    <oddFooter>&amp;L&amp;9Gestion de courses - Ligue d'Aquitaine d'Aviron&amp;C&amp;9 21 Octobre 2012&amp;R&amp;9Challenge Michel Andrieux 2012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</sheetPr>
  <dimension ref="A1:F196"/>
  <sheetViews>
    <sheetView topLeftCell="A7" workbookViewId="0">
      <selection activeCell="K40" sqref="K40"/>
    </sheetView>
  </sheetViews>
  <sheetFormatPr baseColWidth="10" defaultRowHeight="15.75"/>
  <cols>
    <col min="1" max="1" width="5.625" customWidth="1"/>
    <col min="2" max="2" width="4.5" customWidth="1"/>
    <col min="3" max="3" width="34" customWidth="1"/>
    <col min="4" max="4" width="5.875" customWidth="1"/>
    <col min="5" max="5" width="5.875" style="11" customWidth="1"/>
    <col min="6" max="6" width="15.875" customWidth="1"/>
  </cols>
  <sheetData>
    <row r="1" spans="1:6">
      <c r="A1" s="1" t="str">
        <f>BD!C3</f>
        <v>Fédération Française des Sociétés d'Aviron</v>
      </c>
      <c r="B1" s="1"/>
      <c r="C1" s="1"/>
      <c r="D1" s="1"/>
    </row>
    <row r="2" spans="1:6">
      <c r="A2" s="1" t="str">
        <f>BD!C4</f>
        <v>Ligue d'Aquitaine d'Aviron</v>
      </c>
      <c r="B2" s="1"/>
      <c r="C2" s="1"/>
      <c r="D2" s="1"/>
    </row>
    <row r="3" spans="1:6">
      <c r="A3" s="1" t="str">
        <f>BD!C5</f>
        <v>Emulation Nautique de Bordeaux</v>
      </c>
      <c r="B3" s="1"/>
      <c r="C3" s="1"/>
      <c r="D3" s="1"/>
    </row>
    <row r="4" spans="1:6">
      <c r="A4" s="1" t="str">
        <f>BD!C6</f>
        <v>Challenge "Michel Andrieux"</v>
      </c>
      <c r="B4" s="1"/>
      <c r="C4" s="1"/>
      <c r="D4" s="1"/>
    </row>
    <row r="5" spans="1:6">
      <c r="A5" s="69" t="s">
        <v>240</v>
      </c>
      <c r="B5" s="69"/>
      <c r="C5" s="69"/>
      <c r="D5" s="1"/>
    </row>
    <row r="7" spans="1:6" ht="8.1" customHeight="1">
      <c r="A7" s="2"/>
      <c r="B7" s="2"/>
      <c r="C7" s="2"/>
      <c r="D7" s="2"/>
      <c r="E7" s="24"/>
      <c r="F7" s="2"/>
    </row>
    <row r="8" spans="1:6" ht="9.75" customHeight="1">
      <c r="A8" s="2"/>
      <c r="B8" s="2"/>
      <c r="C8" s="2"/>
      <c r="D8" s="2"/>
      <c r="E8" s="24"/>
      <c r="F8" s="2"/>
    </row>
    <row r="9" spans="1:6" ht="23.25">
      <c r="A9" s="21" t="s">
        <v>2</v>
      </c>
      <c r="F9" s="45" t="s">
        <v>142</v>
      </c>
    </row>
    <row r="10" spans="1:6">
      <c r="F10" s="58" t="s">
        <v>3</v>
      </c>
    </row>
    <row r="11" spans="1:6">
      <c r="E11" s="66" t="s">
        <v>45</v>
      </c>
      <c r="F11" s="67"/>
    </row>
    <row r="12" spans="1:6">
      <c r="B12" s="68" t="str">
        <f>VLOOKUP(F9,BD!B65:C103,2,FALSE)</f>
        <v>HUIT RAMEURS EN POINTE AVEC BARREUR HOMME JUNIOR SENIOR</v>
      </c>
      <c r="C12" s="68"/>
      <c r="D12" s="68"/>
      <c r="E12" s="68"/>
      <c r="F12" s="68"/>
    </row>
    <row r="13" spans="1:6" ht="3.75" customHeight="1"/>
    <row r="14" spans="1:6">
      <c r="A14" s="5" t="s">
        <v>5</v>
      </c>
      <c r="B14" s="22" t="s">
        <v>6</v>
      </c>
      <c r="C14" s="6"/>
      <c r="D14" s="26" t="s">
        <v>99</v>
      </c>
      <c r="E14" s="25"/>
      <c r="F14" s="7" t="s">
        <v>4</v>
      </c>
    </row>
    <row r="16" spans="1:6" ht="18.75">
      <c r="A16" s="8">
        <v>1</v>
      </c>
      <c r="B16" s="48">
        <v>6</v>
      </c>
      <c r="C16" s="74" t="s">
        <v>265</v>
      </c>
      <c r="D16" s="36"/>
      <c r="F16" s="71">
        <v>43592</v>
      </c>
    </row>
    <row r="17" spans="1:6">
      <c r="A17" s="8"/>
      <c r="B17" s="9"/>
      <c r="C17" s="29"/>
      <c r="F17" s="72"/>
    </row>
    <row r="18" spans="1:6">
      <c r="A18" s="8"/>
      <c r="B18" s="9"/>
      <c r="F18" s="72"/>
    </row>
    <row r="19" spans="1:6">
      <c r="A19" s="8"/>
      <c r="B19" s="9"/>
      <c r="F19" s="72"/>
    </row>
    <row r="20" spans="1:6" ht="18.75">
      <c r="A20" s="8">
        <v>2</v>
      </c>
      <c r="B20" s="48">
        <v>3</v>
      </c>
      <c r="C20" s="74" t="s">
        <v>261</v>
      </c>
      <c r="D20" s="36"/>
      <c r="F20" s="71">
        <v>43890</v>
      </c>
    </row>
    <row r="21" spans="1:6">
      <c r="A21" s="8"/>
      <c r="B21" s="9"/>
      <c r="C21" s="1"/>
      <c r="F21" s="72"/>
    </row>
    <row r="22" spans="1:6">
      <c r="A22" s="8"/>
      <c r="B22" s="9"/>
      <c r="F22" s="72"/>
    </row>
    <row r="23" spans="1:6">
      <c r="A23" s="8"/>
      <c r="B23" s="9"/>
      <c r="F23" s="72"/>
    </row>
    <row r="24" spans="1:6" ht="18.75">
      <c r="A24" s="8">
        <v>3</v>
      </c>
      <c r="B24" s="48">
        <v>4</v>
      </c>
      <c r="C24" s="74" t="s">
        <v>185</v>
      </c>
      <c r="D24" s="36"/>
      <c r="F24" s="71">
        <v>43920</v>
      </c>
    </row>
    <row r="25" spans="1:6">
      <c r="A25" s="8"/>
      <c r="B25" s="9"/>
      <c r="C25" s="29"/>
      <c r="D25" s="54"/>
      <c r="E25" s="55"/>
      <c r="F25" s="72"/>
    </row>
    <row r="26" spans="1:6">
      <c r="A26" s="8"/>
      <c r="B26" s="9"/>
      <c r="C26" s="54"/>
      <c r="D26" s="54"/>
      <c r="E26" s="55"/>
      <c r="F26" s="72"/>
    </row>
    <row r="27" spans="1:6">
      <c r="A27" s="8"/>
      <c r="B27" s="9"/>
      <c r="C27" s="54"/>
      <c r="D27" s="54"/>
      <c r="E27" s="55"/>
      <c r="F27" s="72"/>
    </row>
    <row r="28" spans="1:6" ht="18.75">
      <c r="A28" s="8">
        <v>4</v>
      </c>
      <c r="B28" s="48">
        <v>2</v>
      </c>
      <c r="C28" s="74" t="s">
        <v>257</v>
      </c>
      <c r="D28" s="36"/>
      <c r="F28" s="71">
        <v>44174</v>
      </c>
    </row>
    <row r="29" spans="1:6">
      <c r="A29" s="8"/>
      <c r="B29" s="9"/>
      <c r="C29" s="54"/>
      <c r="D29" s="54"/>
      <c r="E29" s="55"/>
      <c r="F29" s="72"/>
    </row>
    <row r="30" spans="1:6">
      <c r="A30" s="8"/>
      <c r="B30" s="9"/>
      <c r="C30" s="54"/>
      <c r="D30" s="54"/>
      <c r="E30" s="55"/>
      <c r="F30" s="72"/>
    </row>
    <row r="31" spans="1:6">
      <c r="A31" s="8"/>
      <c r="B31" s="9"/>
      <c r="C31" s="54"/>
      <c r="D31" s="54"/>
      <c r="E31" s="55"/>
      <c r="F31" s="72"/>
    </row>
    <row r="32" spans="1:6" ht="18.75">
      <c r="A32" s="8">
        <v>5</v>
      </c>
      <c r="B32" s="48">
        <v>1</v>
      </c>
      <c r="C32" s="74" t="s">
        <v>276</v>
      </c>
      <c r="D32" s="36"/>
      <c r="F32" s="71">
        <v>44215</v>
      </c>
    </row>
    <row r="33" spans="1:6">
      <c r="A33" s="8"/>
      <c r="B33" s="9"/>
      <c r="C33" s="30"/>
      <c r="D33" s="54"/>
      <c r="E33" s="55"/>
      <c r="F33" s="72"/>
    </row>
    <row r="34" spans="1:6">
      <c r="A34" s="8"/>
      <c r="B34" s="9"/>
      <c r="C34" s="54"/>
      <c r="D34" s="54"/>
      <c r="E34" s="55"/>
      <c r="F34" s="72"/>
    </row>
    <row r="35" spans="1:6">
      <c r="A35" s="8"/>
      <c r="B35" s="9"/>
      <c r="C35" s="54"/>
      <c r="D35" s="54"/>
      <c r="E35" s="55"/>
      <c r="F35" s="72"/>
    </row>
    <row r="36" spans="1:6" ht="18.75">
      <c r="A36" s="8">
        <v>6</v>
      </c>
      <c r="B36" s="48">
        <v>5</v>
      </c>
      <c r="C36" s="74" t="s">
        <v>258</v>
      </c>
      <c r="D36" s="36"/>
      <c r="F36" s="71">
        <v>45125</v>
      </c>
    </row>
    <row r="37" spans="1:6">
      <c r="A37" s="11"/>
      <c r="B37" s="9"/>
      <c r="C37" s="54"/>
      <c r="D37" s="54"/>
      <c r="E37" s="55"/>
      <c r="F37" s="72"/>
    </row>
    <row r="38" spans="1:6">
      <c r="A38" s="11"/>
      <c r="B38" s="55"/>
      <c r="C38" s="54"/>
      <c r="D38" s="54"/>
      <c r="E38" s="55"/>
      <c r="F38" s="72"/>
    </row>
    <row r="39" spans="1:6">
      <c r="A39" s="11"/>
      <c r="B39" s="55"/>
      <c r="C39" s="54"/>
      <c r="D39" s="54"/>
      <c r="E39" s="55"/>
      <c r="F39" s="72"/>
    </row>
    <row r="40" spans="1:6" ht="18.75">
      <c r="A40" s="8">
        <v>7</v>
      </c>
      <c r="B40" s="48">
        <v>7</v>
      </c>
      <c r="C40" s="74" t="s">
        <v>278</v>
      </c>
      <c r="F40" s="71">
        <v>45516</v>
      </c>
    </row>
    <row r="41" spans="1:6">
      <c r="A41" s="11"/>
      <c r="B41" s="55"/>
      <c r="C41" s="54"/>
      <c r="D41" s="54"/>
      <c r="E41" s="55"/>
      <c r="F41" s="18"/>
    </row>
    <row r="42" spans="1:6">
      <c r="A42" s="11"/>
      <c r="B42" s="55"/>
      <c r="C42" s="54"/>
      <c r="D42" s="54"/>
      <c r="E42" s="55"/>
      <c r="F42" s="18"/>
    </row>
    <row r="43" spans="1:6">
      <c r="A43" s="11"/>
      <c r="B43" s="55"/>
      <c r="C43" s="54"/>
      <c r="D43" s="54"/>
      <c r="E43" s="55"/>
      <c r="F43" s="18"/>
    </row>
    <row r="44" spans="1:6" ht="15" customHeight="1">
      <c r="A44" s="11"/>
      <c r="B44" s="55"/>
      <c r="C44" s="54"/>
      <c r="D44" s="54"/>
      <c r="E44" s="55"/>
      <c r="F44" s="54"/>
    </row>
    <row r="45" spans="1:6" ht="9.75" customHeight="1">
      <c r="A45" s="6"/>
      <c r="B45" s="6"/>
      <c r="C45" s="6"/>
      <c r="D45" s="6"/>
      <c r="E45" s="25"/>
      <c r="F45" s="6"/>
    </row>
    <row r="48" spans="1:6" ht="18.75">
      <c r="C48" s="3"/>
      <c r="D48" s="3"/>
    </row>
    <row r="49" spans="3:4" ht="18.75">
      <c r="C49" s="3"/>
      <c r="D49" s="3"/>
    </row>
    <row r="50" spans="3:4" ht="18.75">
      <c r="C50" s="3"/>
      <c r="D50" s="3"/>
    </row>
    <row r="51" spans="3:4" ht="18.75">
      <c r="C51" s="3"/>
      <c r="D51" s="3"/>
    </row>
    <row r="52" spans="3:4" ht="18.75">
      <c r="C52" s="3"/>
      <c r="D52" s="3"/>
    </row>
    <row r="53" spans="3:4" ht="18.75">
      <c r="C53" s="3"/>
      <c r="D53" s="3"/>
    </row>
    <row r="54" spans="3:4" ht="18.75">
      <c r="C54" s="3"/>
      <c r="D54" s="3"/>
    </row>
    <row r="55" spans="3:4" ht="18.75">
      <c r="C55" s="3"/>
      <c r="D55" s="3"/>
    </row>
    <row r="56" spans="3:4" ht="18.75">
      <c r="C56" s="3"/>
      <c r="D56" s="3"/>
    </row>
    <row r="57" spans="3:4" ht="18.75">
      <c r="C57" s="3"/>
      <c r="D57" s="3"/>
    </row>
    <row r="58" spans="3:4" ht="18.75">
      <c r="C58" s="3"/>
      <c r="D58" s="3"/>
    </row>
    <row r="59" spans="3:4" ht="18.75">
      <c r="C59" s="3"/>
      <c r="D59" s="3"/>
    </row>
    <row r="60" spans="3:4" ht="18.75">
      <c r="C60" s="3"/>
      <c r="D60" s="3"/>
    </row>
    <row r="61" spans="3:4" ht="18.75">
      <c r="C61" s="3"/>
      <c r="D61" s="3"/>
    </row>
    <row r="62" spans="3:4" ht="18.75">
      <c r="C62" s="3"/>
      <c r="D62" s="3"/>
    </row>
    <row r="63" spans="3:4" ht="18.75">
      <c r="C63" s="3"/>
      <c r="D63" s="3"/>
    </row>
    <row r="64" spans="3:4" ht="18.75">
      <c r="C64" s="3"/>
      <c r="D64" s="3"/>
    </row>
    <row r="65" spans="3:4" ht="18.75">
      <c r="C65" s="3"/>
      <c r="D65" s="3"/>
    </row>
    <row r="66" spans="3:4" ht="18.75">
      <c r="C66" s="3"/>
      <c r="D66" s="3"/>
    </row>
    <row r="67" spans="3:4" ht="18.75">
      <c r="C67" s="3"/>
      <c r="D67" s="3"/>
    </row>
    <row r="68" spans="3:4" ht="18.75">
      <c r="C68" s="3"/>
      <c r="D68" s="3"/>
    </row>
    <row r="69" spans="3:4" ht="18.75">
      <c r="C69" s="3"/>
      <c r="D69" s="3"/>
    </row>
    <row r="70" spans="3:4" ht="18.75">
      <c r="C70" s="3"/>
      <c r="D70" s="3"/>
    </row>
    <row r="71" spans="3:4" ht="18.75">
      <c r="C71" s="3"/>
      <c r="D71" s="3"/>
    </row>
    <row r="72" spans="3:4" ht="18.75">
      <c r="C72" s="3"/>
      <c r="D72" s="3"/>
    </row>
    <row r="73" spans="3:4" ht="18.75">
      <c r="C73" s="3"/>
      <c r="D73" s="3"/>
    </row>
    <row r="74" spans="3:4" ht="18.75">
      <c r="C74" s="3"/>
      <c r="D74" s="3"/>
    </row>
    <row r="75" spans="3:4" ht="18.75">
      <c r="C75" s="3"/>
      <c r="D75" s="3"/>
    </row>
    <row r="76" spans="3:4" ht="18.75">
      <c r="C76" s="3"/>
      <c r="D76" s="3"/>
    </row>
    <row r="77" spans="3:4" ht="18.75">
      <c r="C77" s="3"/>
      <c r="D77" s="3"/>
    </row>
    <row r="78" spans="3:4" ht="18.75">
      <c r="C78" s="3"/>
      <c r="D78" s="3"/>
    </row>
    <row r="87" spans="3:6" ht="23.25">
      <c r="C87" s="3"/>
      <c r="D87" s="3"/>
      <c r="F87" s="20"/>
    </row>
    <row r="88" spans="3:6" ht="23.25">
      <c r="C88" s="3"/>
      <c r="D88" s="3"/>
      <c r="F88" s="20"/>
    </row>
    <row r="89" spans="3:6" ht="23.25">
      <c r="C89" s="3"/>
      <c r="D89" s="3"/>
      <c r="F89" s="20"/>
    </row>
    <row r="90" spans="3:6" ht="23.25">
      <c r="C90" s="3"/>
      <c r="D90" s="3"/>
      <c r="F90" s="20"/>
    </row>
    <row r="91" spans="3:6" ht="23.25">
      <c r="C91" s="3"/>
      <c r="D91" s="3"/>
      <c r="F91" s="20"/>
    </row>
    <row r="92" spans="3:6" ht="23.25">
      <c r="C92" s="3"/>
      <c r="D92" s="3"/>
      <c r="F92" s="20"/>
    </row>
    <row r="93" spans="3:6" ht="23.25">
      <c r="C93" s="3"/>
      <c r="D93" s="3"/>
      <c r="F93" s="20"/>
    </row>
    <row r="94" spans="3:6" ht="23.25">
      <c r="C94" s="3"/>
      <c r="D94" s="3"/>
      <c r="F94" s="20"/>
    </row>
    <row r="95" spans="3:6" ht="23.25">
      <c r="C95" s="3"/>
      <c r="D95" s="3"/>
      <c r="F95" s="20"/>
    </row>
    <row r="96" spans="3:6" ht="23.25">
      <c r="C96" s="3"/>
      <c r="D96" s="3"/>
      <c r="F96" s="20"/>
    </row>
    <row r="97" spans="3:6" ht="23.25">
      <c r="C97" s="3"/>
      <c r="D97" s="3"/>
      <c r="F97" s="20"/>
    </row>
    <row r="98" spans="3:6" ht="23.25">
      <c r="C98" s="3"/>
      <c r="D98" s="3"/>
      <c r="F98" s="20"/>
    </row>
    <row r="99" spans="3:6" ht="23.1" customHeight="1">
      <c r="C99" s="3"/>
      <c r="D99" s="3"/>
      <c r="F99" s="20"/>
    </row>
    <row r="100" spans="3:6" ht="23.1" customHeight="1">
      <c r="C100" s="3"/>
      <c r="D100" s="3"/>
      <c r="F100" s="20"/>
    </row>
    <row r="101" spans="3:6" ht="23.1" customHeight="1">
      <c r="C101" s="3"/>
      <c r="D101" s="3"/>
      <c r="F101" s="20"/>
    </row>
    <row r="102" spans="3:6" ht="23.1" customHeight="1">
      <c r="C102" s="3"/>
      <c r="D102" s="3"/>
      <c r="F102" s="20"/>
    </row>
    <row r="103" spans="3:6" ht="23.1" customHeight="1">
      <c r="C103" s="3"/>
      <c r="D103" s="3"/>
      <c r="F103" s="20"/>
    </row>
    <row r="104" spans="3:6" ht="23.1" customHeight="1">
      <c r="C104" s="3"/>
      <c r="D104" s="3"/>
      <c r="F104" s="20"/>
    </row>
    <row r="105" spans="3:6" ht="23.1" customHeight="1">
      <c r="C105" s="3"/>
      <c r="D105" s="3"/>
      <c r="F105" s="20"/>
    </row>
    <row r="106" spans="3:6" ht="23.1" customHeight="1">
      <c r="C106" s="3"/>
      <c r="D106" s="3"/>
      <c r="F106" s="20"/>
    </row>
    <row r="107" spans="3:6" ht="23.1" customHeight="1">
      <c r="C107" s="3"/>
      <c r="D107" s="3"/>
      <c r="F107" s="20"/>
    </row>
    <row r="108" spans="3:6" ht="23.1" customHeight="1">
      <c r="C108" s="3"/>
      <c r="D108" s="3"/>
      <c r="F108" s="20"/>
    </row>
    <row r="109" spans="3:6" ht="23.1" customHeight="1">
      <c r="C109" s="3"/>
      <c r="D109" s="3"/>
      <c r="F109" s="20"/>
    </row>
    <row r="110" spans="3:6" ht="23.1" customHeight="1">
      <c r="C110" s="3"/>
      <c r="D110" s="3"/>
      <c r="F110" s="20"/>
    </row>
    <row r="111" spans="3:6" ht="23.1" customHeight="1">
      <c r="C111" s="3"/>
      <c r="D111" s="3"/>
      <c r="F111" s="20"/>
    </row>
    <row r="112" spans="3:6" ht="23.1" customHeight="1">
      <c r="C112" s="3"/>
      <c r="D112" s="3"/>
      <c r="F112" s="20"/>
    </row>
    <row r="113" spans="2:6" ht="23.1" customHeight="1">
      <c r="C113" s="3"/>
      <c r="D113" s="3"/>
      <c r="F113" s="20"/>
    </row>
    <row r="114" spans="2:6" ht="23.1" customHeight="1">
      <c r="C114" s="3"/>
      <c r="D114" s="3"/>
      <c r="F114" s="20"/>
    </row>
    <row r="115" spans="2:6" ht="23.1" customHeight="1">
      <c r="C115" s="3"/>
      <c r="D115" s="3"/>
      <c r="F115" s="20"/>
    </row>
    <row r="116" spans="2:6" ht="23.1" customHeight="1">
      <c r="C116" s="3"/>
      <c r="D116" s="3"/>
      <c r="F116" s="20"/>
    </row>
    <row r="117" spans="2:6" ht="23.1" customHeight="1">
      <c r="C117" s="3"/>
      <c r="D117" s="3"/>
      <c r="F117" s="20"/>
    </row>
    <row r="118" spans="2:6" ht="23.1" customHeight="1">
      <c r="C118" s="3"/>
      <c r="D118" s="3"/>
      <c r="F118" s="20"/>
    </row>
    <row r="123" spans="2:6">
      <c r="B123" s="9"/>
      <c r="D123" s="28"/>
      <c r="F123" s="1"/>
    </row>
    <row r="124" spans="2:6">
      <c r="B124" s="9"/>
      <c r="D124" s="28"/>
      <c r="F124" s="1"/>
    </row>
    <row r="125" spans="2:6">
      <c r="B125" s="9"/>
      <c r="D125" s="28"/>
      <c r="F125" s="1"/>
    </row>
    <row r="126" spans="2:6">
      <c r="B126" s="9"/>
      <c r="D126" s="28"/>
      <c r="F126" s="1"/>
    </row>
    <row r="127" spans="2:6">
      <c r="B127" s="9"/>
      <c r="D127" s="28"/>
      <c r="F127" s="1"/>
    </row>
    <row r="128" spans="2:6">
      <c r="B128" s="9"/>
      <c r="D128" s="28"/>
      <c r="F128" s="1"/>
    </row>
    <row r="129" spans="2:6">
      <c r="B129" s="9"/>
      <c r="D129" s="28"/>
      <c r="F129" s="1"/>
    </row>
    <row r="130" spans="2:6">
      <c r="D130" s="28"/>
      <c r="F130" s="1"/>
    </row>
    <row r="131" spans="2:6">
      <c r="D131" s="28"/>
      <c r="F131" s="1"/>
    </row>
    <row r="132" spans="2:6">
      <c r="D132" s="28"/>
      <c r="F132" s="1"/>
    </row>
    <row r="133" spans="2:6">
      <c r="D133" s="28"/>
      <c r="F133" s="1"/>
    </row>
    <row r="134" spans="2:6">
      <c r="D134" s="28"/>
      <c r="F134" s="1"/>
    </row>
    <row r="135" spans="2:6">
      <c r="D135" s="28"/>
      <c r="F135" s="1"/>
    </row>
    <row r="136" spans="2:6">
      <c r="D136" s="28"/>
      <c r="F136" s="1"/>
    </row>
    <row r="137" spans="2:6">
      <c r="D137" s="28"/>
      <c r="F137" s="1"/>
    </row>
    <row r="138" spans="2:6">
      <c r="D138" s="28"/>
      <c r="F138" s="1"/>
    </row>
    <row r="139" spans="2:6">
      <c r="D139" s="28"/>
      <c r="F139" s="1"/>
    </row>
    <row r="140" spans="2:6">
      <c r="D140" s="28"/>
      <c r="F140" s="1"/>
    </row>
    <row r="141" spans="2:6">
      <c r="D141" s="28"/>
      <c r="F141" s="1"/>
    </row>
    <row r="142" spans="2:6">
      <c r="D142" s="28"/>
      <c r="F142" s="1"/>
    </row>
    <row r="143" spans="2:6">
      <c r="D143" s="28"/>
      <c r="F143" s="1"/>
    </row>
    <row r="144" spans="2:6">
      <c r="D144" s="28"/>
      <c r="F144" s="1"/>
    </row>
    <row r="145" spans="3:6">
      <c r="D145" s="28"/>
      <c r="F145" s="1"/>
    </row>
    <row r="146" spans="3:6">
      <c r="D146" s="28"/>
      <c r="F146" s="1"/>
    </row>
    <row r="147" spans="3:6">
      <c r="D147" s="28"/>
      <c r="F147" s="1"/>
    </row>
    <row r="148" spans="3:6">
      <c r="D148" s="28"/>
      <c r="F148" s="1"/>
    </row>
    <row r="149" spans="3:6">
      <c r="D149" s="28"/>
      <c r="F149" s="1"/>
    </row>
    <row r="150" spans="3:6">
      <c r="D150" s="28"/>
      <c r="F150" s="1"/>
    </row>
    <row r="151" spans="3:6">
      <c r="D151" s="28"/>
      <c r="F151" s="1"/>
    </row>
    <row r="152" spans="3:6">
      <c r="D152" s="28"/>
      <c r="F152" s="1"/>
    </row>
    <row r="153" spans="3:6">
      <c r="D153" s="28"/>
      <c r="F153" s="1"/>
    </row>
    <row r="154" spans="3:6">
      <c r="D154" s="28"/>
      <c r="F154" s="1"/>
    </row>
    <row r="155" spans="3:6">
      <c r="D155" s="28"/>
      <c r="F155" s="1"/>
    </row>
    <row r="156" spans="3:6">
      <c r="F156" s="1"/>
    </row>
    <row r="157" spans="3:6">
      <c r="F157" s="1"/>
    </row>
    <row r="158" spans="3:6">
      <c r="F158" s="1"/>
    </row>
    <row r="159" spans="3:6">
      <c r="F159" s="1"/>
    </row>
    <row r="160" spans="3:6">
      <c r="C160" s="1"/>
      <c r="D160" s="1"/>
      <c r="F160" s="1"/>
    </row>
    <row r="161" spans="3:6">
      <c r="C161" s="1"/>
      <c r="D161" s="1"/>
      <c r="F161" s="1"/>
    </row>
    <row r="162" spans="3:6">
      <c r="C162" s="1"/>
      <c r="D162" s="1"/>
      <c r="F162" s="1"/>
    </row>
    <row r="163" spans="3:6">
      <c r="C163" s="1"/>
      <c r="D163" s="1"/>
      <c r="F163" s="1"/>
    </row>
    <row r="164" spans="3:6">
      <c r="C164" s="1"/>
      <c r="D164" s="1"/>
      <c r="F164" s="1"/>
    </row>
    <row r="165" spans="3:6">
      <c r="C165" s="1"/>
      <c r="D165" s="1"/>
      <c r="F165" s="1"/>
    </row>
    <row r="166" spans="3:6">
      <c r="C166" s="1"/>
      <c r="D166" s="1"/>
      <c r="F166" s="1"/>
    </row>
    <row r="167" spans="3:6">
      <c r="C167" s="1"/>
      <c r="D167" s="1"/>
      <c r="F167" s="1"/>
    </row>
    <row r="168" spans="3:6">
      <c r="C168" s="1"/>
      <c r="D168" s="1"/>
      <c r="F168" s="1"/>
    </row>
    <row r="169" spans="3:6">
      <c r="C169" s="1"/>
      <c r="D169" s="1"/>
      <c r="F169" s="1"/>
    </row>
    <row r="170" spans="3:6">
      <c r="F170" s="1"/>
    </row>
    <row r="171" spans="3:6">
      <c r="F171" s="1"/>
    </row>
    <row r="172" spans="3:6">
      <c r="F172" s="1"/>
    </row>
    <row r="173" spans="3:6">
      <c r="F173" s="1"/>
    </row>
    <row r="174" spans="3:6">
      <c r="F174" s="1"/>
    </row>
    <row r="175" spans="3:6">
      <c r="F175" s="1"/>
    </row>
    <row r="176" spans="3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</sheetData>
  <mergeCells count="3">
    <mergeCell ref="A5:C5"/>
    <mergeCell ref="E11:F11"/>
    <mergeCell ref="B12:F12"/>
  </mergeCells>
  <dataValidations count="5">
    <dataValidation type="list" allowBlank="1" showInputMessage="1" showErrorMessage="1" sqref="F9">
      <formula1>ListeEmbarcation</formula1>
    </dataValidation>
    <dataValidation type="list" allowBlank="1" showInputMessage="1" showErrorMessage="1" sqref="E11:F11">
      <formula1>ListeCourse</formula1>
    </dataValidation>
    <dataValidation type="list" allowBlank="1" showInputMessage="1" showErrorMessage="1" sqref="F10">
      <formula1>Serie</formula1>
    </dataValidation>
    <dataValidation type="list" allowBlank="1" showInputMessage="1" showErrorMessage="1" sqref="B16 B20 B24 B28 B32 B36 B40">
      <formula1>Couloir</formula1>
    </dataValidation>
    <dataValidation type="list" allowBlank="1" showInputMessage="1" showErrorMessage="1" sqref="C16 C36 C32 C28 C24 C20 C40">
      <formula1>ListeClub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4"/>
  </sheetPr>
  <dimension ref="A1:G196"/>
  <sheetViews>
    <sheetView tabSelected="1" workbookViewId="0">
      <selection activeCell="J22" sqref="J22"/>
    </sheetView>
  </sheetViews>
  <sheetFormatPr baseColWidth="10" defaultRowHeight="15.75"/>
  <cols>
    <col min="1" max="1" width="5.625" customWidth="1"/>
    <col min="2" max="2" width="4.5" customWidth="1"/>
    <col min="3" max="3" width="42.875" customWidth="1"/>
    <col min="4" max="4" width="5.875" customWidth="1"/>
    <col min="5" max="5" width="5.875" style="11" customWidth="1"/>
    <col min="6" max="6" width="15.875" customWidth="1"/>
    <col min="7" max="7" width="15" style="14" customWidth="1"/>
  </cols>
  <sheetData>
    <row r="1" spans="1:7">
      <c r="A1" s="1" t="str">
        <f>BD!C3</f>
        <v>Fédération Française des Sociétés d'Aviron</v>
      </c>
      <c r="B1" s="1"/>
      <c r="C1" s="1"/>
      <c r="D1" s="1"/>
    </row>
    <row r="2" spans="1:7">
      <c r="A2" s="1" t="str">
        <f>BD!C4</f>
        <v>Ligue d'Aquitaine d'Aviron</v>
      </c>
      <c r="B2" s="1"/>
      <c r="C2" s="1"/>
      <c r="D2" s="1"/>
    </row>
    <row r="3" spans="1:7">
      <c r="A3" s="1" t="str">
        <f>BD!C5</f>
        <v>Emulation Nautique de Bordeaux</v>
      </c>
      <c r="B3" s="1"/>
      <c r="C3" s="1"/>
      <c r="D3" s="1"/>
    </row>
    <row r="4" spans="1:7">
      <c r="A4" s="1" t="str">
        <f>BD!C6</f>
        <v>Challenge "Michel Andrieux"</v>
      </c>
      <c r="B4" s="1"/>
      <c r="C4" s="1"/>
      <c r="D4" s="1"/>
    </row>
    <row r="5" spans="1:7">
      <c r="A5" s="69" t="s">
        <v>240</v>
      </c>
      <c r="B5" s="69"/>
      <c r="C5" s="69"/>
      <c r="D5" s="1"/>
    </row>
    <row r="7" spans="1:7" ht="8.1" customHeight="1">
      <c r="A7" s="2"/>
      <c r="B7" s="2"/>
      <c r="C7" s="2"/>
      <c r="D7" s="2"/>
      <c r="E7" s="24"/>
      <c r="F7" s="2"/>
      <c r="G7" s="70" t="s">
        <v>179</v>
      </c>
    </row>
    <row r="8" spans="1:7" ht="9.75" customHeight="1">
      <c r="A8" s="2"/>
      <c r="B8" s="2"/>
      <c r="C8" s="2"/>
      <c r="D8" s="2"/>
      <c r="E8" s="24"/>
      <c r="F8" s="2"/>
      <c r="G8" s="70"/>
    </row>
    <row r="9" spans="1:7" ht="23.25">
      <c r="A9" s="21" t="s">
        <v>2</v>
      </c>
      <c r="F9" s="45" t="s">
        <v>142</v>
      </c>
      <c r="G9" s="64">
        <f>IF(RIGHT($F$9,2)="1X",1,IF(RIGHT($F$9,2)="2X",2,IF(OR(RIGHT($F$9,2)="4X",RIGHT($F$9,2)="4-"),3,IF(OR(RIGHT($F$9,2)="4+",RIGHT($F$9,4)="ette"),4,IF(OR(RIGHT($F$9,3)="8X+",RIGHT($F$9,2)="8+"),5,)))))</f>
        <v>5</v>
      </c>
    </row>
    <row r="10" spans="1:7">
      <c r="F10" s="63" t="s">
        <v>3</v>
      </c>
    </row>
    <row r="11" spans="1:7">
      <c r="E11" s="66" t="s">
        <v>45</v>
      </c>
      <c r="F11" s="67"/>
    </row>
    <row r="12" spans="1:7">
      <c r="B12" s="68" t="str">
        <f>VLOOKUP(F9,BD!B65:C103,2,FALSE)</f>
        <v>HUIT RAMEURS EN POINTE AVEC BARREUR HOMME JUNIOR SENIOR</v>
      </c>
      <c r="C12" s="68"/>
      <c r="D12" s="68"/>
      <c r="E12" s="68"/>
      <c r="F12" s="68"/>
    </row>
    <row r="13" spans="1:7" ht="3.75" customHeight="1"/>
    <row r="14" spans="1:7">
      <c r="A14" s="5" t="s">
        <v>5</v>
      </c>
      <c r="B14" s="22" t="s">
        <v>6</v>
      </c>
      <c r="C14" s="6"/>
      <c r="D14" s="26" t="s">
        <v>99</v>
      </c>
      <c r="E14" s="25"/>
      <c r="F14" s="7" t="s">
        <v>4</v>
      </c>
      <c r="G14" s="13" t="s">
        <v>8</v>
      </c>
    </row>
    <row r="15" spans="1:7">
      <c r="G15" s="27">
        <v>0</v>
      </c>
    </row>
    <row r="16" spans="1:7" ht="18.75">
      <c r="A16" s="8">
        <v>1</v>
      </c>
      <c r="B16" s="48"/>
      <c r="C16" s="3"/>
      <c r="D16" s="36"/>
      <c r="F16" s="16"/>
      <c r="G16" s="47"/>
    </row>
    <row r="17" spans="1:7">
      <c r="A17" s="8"/>
      <c r="B17" s="9"/>
      <c r="C17" s="29"/>
      <c r="G17" s="15"/>
    </row>
    <row r="18" spans="1:7">
      <c r="A18" s="8"/>
      <c r="B18" s="9"/>
      <c r="G18" s="15"/>
    </row>
    <row r="19" spans="1:7">
      <c r="A19" s="8"/>
      <c r="B19" s="9"/>
      <c r="G19" s="15"/>
    </row>
    <row r="20" spans="1:7" ht="18.75">
      <c r="A20" s="8">
        <v>2</v>
      </c>
      <c r="B20" s="48"/>
      <c r="C20" s="3"/>
      <c r="D20" s="36"/>
      <c r="F20" s="16"/>
      <c r="G20" s="47"/>
    </row>
    <row r="21" spans="1:7">
      <c r="A21" s="8"/>
      <c r="B21" s="9"/>
      <c r="C21" s="1"/>
      <c r="F21" s="18"/>
      <c r="G21" s="15"/>
    </row>
    <row r="22" spans="1:7">
      <c r="A22" s="8"/>
      <c r="B22" s="9"/>
      <c r="G22" s="15"/>
    </row>
    <row r="23" spans="1:7">
      <c r="A23" s="8"/>
      <c r="B23" s="9"/>
      <c r="G23" s="15"/>
    </row>
    <row r="24" spans="1:7" ht="18.75">
      <c r="A24" s="8">
        <v>3</v>
      </c>
      <c r="B24" s="48"/>
      <c r="C24" s="3"/>
      <c r="D24" s="36"/>
      <c r="F24" s="16"/>
      <c r="G24" s="47"/>
    </row>
    <row r="25" spans="1:7">
      <c r="A25" s="8"/>
      <c r="B25" s="9"/>
      <c r="C25" s="29"/>
      <c r="D25" s="54"/>
      <c r="E25" s="55"/>
      <c r="F25" s="18"/>
      <c r="G25" s="15"/>
    </row>
    <row r="26" spans="1:7">
      <c r="A26" s="8"/>
      <c r="B26" s="9"/>
      <c r="C26" s="54"/>
      <c r="D26" s="54"/>
      <c r="E26" s="55"/>
      <c r="F26" s="54"/>
      <c r="G26" s="15"/>
    </row>
    <row r="27" spans="1:7">
      <c r="A27" s="8"/>
      <c r="B27" s="9"/>
      <c r="C27" s="54"/>
      <c r="D27" s="54"/>
      <c r="E27" s="55"/>
      <c r="F27" s="54"/>
      <c r="G27" s="15"/>
    </row>
    <row r="28" spans="1:7" ht="18.75">
      <c r="A28" s="8">
        <v>4</v>
      </c>
      <c r="B28" s="48"/>
      <c r="C28" s="3"/>
      <c r="D28" s="36"/>
      <c r="F28" s="16"/>
      <c r="G28" s="47"/>
    </row>
    <row r="29" spans="1:7">
      <c r="A29" s="8"/>
      <c r="B29" s="9"/>
      <c r="C29" s="54"/>
      <c r="D29" s="54"/>
      <c r="E29" s="55"/>
      <c r="F29" s="18"/>
      <c r="G29" s="15"/>
    </row>
    <row r="30" spans="1:7">
      <c r="A30" s="8"/>
      <c r="B30" s="9"/>
      <c r="C30" s="54"/>
      <c r="D30" s="54"/>
      <c r="E30" s="55"/>
      <c r="F30" s="54"/>
      <c r="G30" s="15"/>
    </row>
    <row r="31" spans="1:7">
      <c r="A31" s="8"/>
      <c r="B31" s="9"/>
      <c r="C31" s="54"/>
      <c r="D31" s="54"/>
      <c r="E31" s="55"/>
      <c r="F31" s="54"/>
      <c r="G31" s="15"/>
    </row>
    <row r="32" spans="1:7" ht="18.75">
      <c r="A32" s="8">
        <v>5</v>
      </c>
      <c r="B32" s="48"/>
      <c r="C32" s="3"/>
      <c r="D32" s="36"/>
      <c r="F32" s="16"/>
      <c r="G32" s="47"/>
    </row>
    <row r="33" spans="1:7">
      <c r="A33" s="8"/>
      <c r="B33" s="9"/>
      <c r="C33" s="30"/>
      <c r="D33" s="54"/>
      <c r="E33" s="55"/>
      <c r="F33" s="18"/>
      <c r="G33" s="15"/>
    </row>
    <row r="34" spans="1:7">
      <c r="A34" s="8"/>
      <c r="B34" s="9"/>
      <c r="C34" s="54"/>
      <c r="D34" s="54"/>
      <c r="E34" s="55"/>
      <c r="F34" s="54"/>
      <c r="G34" s="15"/>
    </row>
    <row r="35" spans="1:7">
      <c r="A35" s="8"/>
      <c r="B35" s="9"/>
      <c r="C35" s="54"/>
      <c r="D35" s="54"/>
      <c r="E35" s="55"/>
      <c r="F35" s="54"/>
      <c r="G35" s="15"/>
    </row>
    <row r="36" spans="1:7" ht="18.75">
      <c r="A36" s="8"/>
      <c r="B36" s="48"/>
      <c r="C36" s="3"/>
      <c r="D36" s="36"/>
      <c r="F36" s="16"/>
      <c r="G36" s="47"/>
    </row>
    <row r="37" spans="1:7">
      <c r="A37" s="11"/>
      <c r="B37" s="9"/>
      <c r="C37" s="54"/>
      <c r="D37" s="54"/>
      <c r="E37" s="55"/>
      <c r="F37" s="18"/>
      <c r="G37" s="15"/>
    </row>
    <row r="38" spans="1:7">
      <c r="A38" s="11"/>
      <c r="B38" s="55"/>
      <c r="C38" s="54"/>
      <c r="D38" s="54"/>
      <c r="E38" s="55"/>
      <c r="F38" s="54"/>
      <c r="G38" s="15"/>
    </row>
    <row r="39" spans="1:7">
      <c r="A39" s="11"/>
      <c r="B39" s="55"/>
      <c r="C39" s="54"/>
      <c r="D39" s="54"/>
      <c r="E39" s="55"/>
      <c r="F39" s="54"/>
      <c r="G39" s="15"/>
    </row>
    <row r="40" spans="1:7" ht="18.75">
      <c r="A40" s="8"/>
      <c r="B40" s="48"/>
      <c r="C40" s="3"/>
      <c r="F40" s="16"/>
      <c r="G40" s="47"/>
    </row>
    <row r="41" spans="1:7">
      <c r="A41" s="11"/>
      <c r="B41" s="55"/>
      <c r="C41" s="54"/>
      <c r="D41" s="54"/>
      <c r="E41" s="55"/>
      <c r="F41" s="18"/>
      <c r="G41" s="15"/>
    </row>
    <row r="42" spans="1:7">
      <c r="A42" s="11"/>
      <c r="B42" s="55"/>
      <c r="C42" s="54"/>
      <c r="D42" s="54"/>
      <c r="E42" s="55"/>
      <c r="F42" s="18"/>
      <c r="G42" s="15"/>
    </row>
    <row r="43" spans="1:7">
      <c r="A43" s="11"/>
      <c r="B43" s="55"/>
      <c r="C43" s="54"/>
      <c r="D43" s="54"/>
      <c r="E43" s="55"/>
      <c r="F43" s="18"/>
      <c r="G43" s="15"/>
    </row>
    <row r="44" spans="1:7" ht="15" customHeight="1">
      <c r="A44" s="11"/>
      <c r="B44" s="55"/>
      <c r="C44" s="54"/>
      <c r="D44" s="54"/>
      <c r="E44" s="55"/>
      <c r="F44" s="54"/>
    </row>
    <row r="45" spans="1:7" ht="9.75" customHeight="1">
      <c r="A45" s="6"/>
      <c r="B45" s="6"/>
      <c r="C45" s="6"/>
      <c r="D45" s="6"/>
      <c r="E45" s="25"/>
      <c r="F45" s="6"/>
    </row>
    <row r="48" spans="1:7" ht="18.75">
      <c r="C48" s="3"/>
      <c r="D48" s="3"/>
    </row>
    <row r="49" spans="3:4" ht="18.75">
      <c r="C49" s="3"/>
      <c r="D49" s="3"/>
    </row>
    <row r="50" spans="3:4" ht="18.75">
      <c r="C50" s="3"/>
      <c r="D50" s="3"/>
    </row>
    <row r="51" spans="3:4" ht="18.75">
      <c r="C51" s="3"/>
      <c r="D51" s="3"/>
    </row>
    <row r="52" spans="3:4" ht="18.75">
      <c r="C52" s="3"/>
      <c r="D52" s="3"/>
    </row>
    <row r="53" spans="3:4" ht="18.75">
      <c r="C53" s="3"/>
      <c r="D53" s="3"/>
    </row>
    <row r="54" spans="3:4" ht="18.75">
      <c r="C54" s="3"/>
      <c r="D54" s="3"/>
    </row>
    <row r="55" spans="3:4" ht="18.75">
      <c r="C55" s="3"/>
      <c r="D55" s="3"/>
    </row>
    <row r="56" spans="3:4" ht="18.75">
      <c r="C56" s="3"/>
      <c r="D56" s="3"/>
    </row>
    <row r="57" spans="3:4" ht="18.75">
      <c r="C57" s="3"/>
      <c r="D57" s="3"/>
    </row>
    <row r="58" spans="3:4" ht="18.75">
      <c r="C58" s="3"/>
      <c r="D58" s="3"/>
    </row>
    <row r="59" spans="3:4" ht="18.75">
      <c r="C59" s="3"/>
      <c r="D59" s="3"/>
    </row>
    <row r="60" spans="3:4" ht="18.75">
      <c r="C60" s="3"/>
      <c r="D60" s="3"/>
    </row>
    <row r="61" spans="3:4" ht="18.75">
      <c r="C61" s="3"/>
      <c r="D61" s="3"/>
    </row>
    <row r="62" spans="3:4" ht="18.75">
      <c r="C62" s="3"/>
      <c r="D62" s="3"/>
    </row>
    <row r="63" spans="3:4" ht="18.75">
      <c r="C63" s="3"/>
      <c r="D63" s="3"/>
    </row>
    <row r="64" spans="3:4" ht="18.75">
      <c r="C64" s="3"/>
      <c r="D64" s="3"/>
    </row>
    <row r="65" spans="3:4" ht="18.75">
      <c r="C65" s="3"/>
      <c r="D65" s="3"/>
    </row>
    <row r="66" spans="3:4" ht="18.75">
      <c r="C66" s="3"/>
      <c r="D66" s="3"/>
    </row>
    <row r="67" spans="3:4" ht="18.75">
      <c r="C67" s="3"/>
      <c r="D67" s="3"/>
    </row>
    <row r="68" spans="3:4" ht="18.75">
      <c r="C68" s="3"/>
      <c r="D68" s="3"/>
    </row>
    <row r="69" spans="3:4" ht="18.75">
      <c r="C69" s="3"/>
      <c r="D69" s="3"/>
    </row>
    <row r="70" spans="3:4" ht="18.75">
      <c r="C70" s="3"/>
      <c r="D70" s="3"/>
    </row>
    <row r="71" spans="3:4" ht="18.75">
      <c r="C71" s="3"/>
      <c r="D71" s="3"/>
    </row>
    <row r="72" spans="3:4" ht="18.75">
      <c r="C72" s="3"/>
      <c r="D72" s="3"/>
    </row>
    <row r="73" spans="3:4" ht="18.75">
      <c r="C73" s="3"/>
      <c r="D73" s="3"/>
    </row>
    <row r="74" spans="3:4" ht="18.75">
      <c r="C74" s="3"/>
      <c r="D74" s="3"/>
    </row>
    <row r="75" spans="3:4" ht="18.75">
      <c r="C75" s="3"/>
      <c r="D75" s="3"/>
    </row>
    <row r="76" spans="3:4" ht="18.75">
      <c r="C76" s="3"/>
      <c r="D76" s="3"/>
    </row>
    <row r="77" spans="3:4" ht="18.75">
      <c r="C77" s="3"/>
      <c r="D77" s="3"/>
    </row>
    <row r="78" spans="3:4" ht="18.75">
      <c r="C78" s="3"/>
      <c r="D78" s="3"/>
    </row>
    <row r="87" spans="3:6" ht="23.25">
      <c r="C87" s="3"/>
      <c r="D87" s="3"/>
      <c r="F87" s="20"/>
    </row>
    <row r="88" spans="3:6" ht="23.25">
      <c r="C88" s="3"/>
      <c r="D88" s="3"/>
      <c r="F88" s="20"/>
    </row>
    <row r="89" spans="3:6" ht="23.25">
      <c r="C89" s="3"/>
      <c r="D89" s="3"/>
      <c r="F89" s="20"/>
    </row>
    <row r="90" spans="3:6" ht="23.25">
      <c r="C90" s="3"/>
      <c r="D90" s="3"/>
      <c r="F90" s="20"/>
    </row>
    <row r="91" spans="3:6" ht="23.25">
      <c r="C91" s="3"/>
      <c r="D91" s="3"/>
      <c r="F91" s="20"/>
    </row>
    <row r="92" spans="3:6" ht="23.25">
      <c r="C92" s="3"/>
      <c r="D92" s="3"/>
      <c r="F92" s="20"/>
    </row>
    <row r="93" spans="3:6" ht="23.25">
      <c r="C93" s="3"/>
      <c r="D93" s="3"/>
      <c r="F93" s="20"/>
    </row>
    <row r="94" spans="3:6" ht="23.25">
      <c r="C94" s="3"/>
      <c r="D94" s="3"/>
      <c r="F94" s="20"/>
    </row>
    <row r="95" spans="3:6" ht="23.25">
      <c r="C95" s="3"/>
      <c r="D95" s="3"/>
      <c r="F95" s="20"/>
    </row>
    <row r="96" spans="3:6" ht="23.25">
      <c r="C96" s="3"/>
      <c r="D96" s="3"/>
      <c r="F96" s="20"/>
    </row>
    <row r="97" spans="3:6" ht="23.25">
      <c r="C97" s="3"/>
      <c r="D97" s="3"/>
      <c r="F97" s="20"/>
    </row>
    <row r="98" spans="3:6" ht="23.25">
      <c r="C98" s="3"/>
      <c r="D98" s="3"/>
      <c r="F98" s="20"/>
    </row>
    <row r="99" spans="3:6" ht="23.1" customHeight="1">
      <c r="C99" s="3"/>
      <c r="D99" s="3"/>
      <c r="F99" s="20"/>
    </row>
    <row r="100" spans="3:6" ht="23.1" customHeight="1">
      <c r="C100" s="3"/>
      <c r="D100" s="3"/>
      <c r="F100" s="20"/>
    </row>
    <row r="101" spans="3:6" ht="23.1" customHeight="1">
      <c r="C101" s="3"/>
      <c r="D101" s="3"/>
      <c r="F101" s="20"/>
    </row>
    <row r="102" spans="3:6" ht="23.1" customHeight="1">
      <c r="C102" s="3"/>
      <c r="D102" s="3"/>
      <c r="F102" s="20"/>
    </row>
    <row r="103" spans="3:6" ht="23.1" customHeight="1">
      <c r="C103" s="3"/>
      <c r="D103" s="3"/>
      <c r="F103" s="20"/>
    </row>
    <row r="104" spans="3:6" ht="23.1" customHeight="1">
      <c r="C104" s="3"/>
      <c r="D104" s="3"/>
      <c r="F104" s="20"/>
    </row>
    <row r="105" spans="3:6" ht="23.1" customHeight="1">
      <c r="C105" s="3"/>
      <c r="D105" s="3"/>
      <c r="F105" s="20"/>
    </row>
    <row r="106" spans="3:6" ht="23.1" customHeight="1">
      <c r="C106" s="3"/>
      <c r="D106" s="3"/>
      <c r="F106" s="20"/>
    </row>
    <row r="107" spans="3:6" ht="23.1" customHeight="1">
      <c r="C107" s="3"/>
      <c r="D107" s="3"/>
      <c r="F107" s="20"/>
    </row>
    <row r="108" spans="3:6" ht="23.1" customHeight="1">
      <c r="C108" s="3"/>
      <c r="D108" s="3"/>
      <c r="F108" s="20"/>
    </row>
    <row r="109" spans="3:6" ht="23.1" customHeight="1">
      <c r="C109" s="3"/>
      <c r="D109" s="3"/>
      <c r="F109" s="20"/>
    </row>
    <row r="110" spans="3:6" ht="23.1" customHeight="1">
      <c r="C110" s="3"/>
      <c r="D110" s="3"/>
      <c r="F110" s="20"/>
    </row>
    <row r="111" spans="3:6" ht="23.1" customHeight="1">
      <c r="C111" s="3"/>
      <c r="D111" s="3"/>
      <c r="F111" s="20"/>
    </row>
    <row r="112" spans="3:6" ht="23.1" customHeight="1">
      <c r="C112" s="3"/>
      <c r="D112" s="3"/>
      <c r="F112" s="20"/>
    </row>
    <row r="113" spans="2:6" ht="23.1" customHeight="1">
      <c r="C113" s="3"/>
      <c r="D113" s="3"/>
      <c r="F113" s="20"/>
    </row>
    <row r="114" spans="2:6" ht="23.1" customHeight="1">
      <c r="C114" s="3"/>
      <c r="D114" s="3"/>
      <c r="F114" s="20"/>
    </row>
    <row r="115" spans="2:6" ht="23.1" customHeight="1">
      <c r="C115" s="3"/>
      <c r="D115" s="3"/>
      <c r="F115" s="20"/>
    </row>
    <row r="116" spans="2:6" ht="23.1" customHeight="1">
      <c r="C116" s="3"/>
      <c r="D116" s="3"/>
      <c r="F116" s="20"/>
    </row>
    <row r="117" spans="2:6" ht="23.1" customHeight="1">
      <c r="C117" s="3"/>
      <c r="D117" s="3"/>
      <c r="F117" s="20"/>
    </row>
    <row r="118" spans="2:6" ht="23.1" customHeight="1">
      <c r="C118" s="3"/>
      <c r="D118" s="3"/>
      <c r="F118" s="20"/>
    </row>
    <row r="123" spans="2:6">
      <c r="B123" s="9"/>
      <c r="D123" s="28"/>
      <c r="F123" s="1"/>
    </row>
    <row r="124" spans="2:6">
      <c r="B124" s="9"/>
      <c r="D124" s="28"/>
      <c r="F124" s="1"/>
    </row>
    <row r="125" spans="2:6">
      <c r="B125" s="9"/>
      <c r="D125" s="28"/>
      <c r="F125" s="1"/>
    </row>
    <row r="126" spans="2:6">
      <c r="B126" s="9"/>
      <c r="D126" s="28"/>
      <c r="F126" s="1"/>
    </row>
    <row r="127" spans="2:6">
      <c r="B127" s="9"/>
      <c r="D127" s="28"/>
      <c r="F127" s="1"/>
    </row>
    <row r="128" spans="2:6">
      <c r="B128" s="9"/>
      <c r="D128" s="28"/>
      <c r="F128" s="1"/>
    </row>
    <row r="129" spans="2:6">
      <c r="B129" s="9"/>
      <c r="D129" s="28"/>
      <c r="F129" s="1"/>
    </row>
    <row r="130" spans="2:6">
      <c r="D130" s="28"/>
      <c r="F130" s="1"/>
    </row>
    <row r="131" spans="2:6">
      <c r="D131" s="28"/>
      <c r="F131" s="1"/>
    </row>
    <row r="132" spans="2:6">
      <c r="D132" s="28"/>
      <c r="F132" s="1"/>
    </row>
    <row r="133" spans="2:6">
      <c r="D133" s="28"/>
      <c r="F133" s="1"/>
    </row>
    <row r="134" spans="2:6">
      <c r="D134" s="28"/>
      <c r="F134" s="1"/>
    </row>
    <row r="135" spans="2:6">
      <c r="D135" s="28"/>
      <c r="F135" s="1"/>
    </row>
    <row r="136" spans="2:6">
      <c r="D136" s="28"/>
      <c r="F136" s="1"/>
    </row>
    <row r="137" spans="2:6">
      <c r="D137" s="28"/>
      <c r="F137" s="1"/>
    </row>
    <row r="138" spans="2:6">
      <c r="D138" s="28"/>
      <c r="F138" s="1"/>
    </row>
    <row r="139" spans="2:6">
      <c r="D139" s="28"/>
      <c r="F139" s="1"/>
    </row>
    <row r="140" spans="2:6">
      <c r="D140" s="28"/>
      <c r="F140" s="1"/>
    </row>
    <row r="141" spans="2:6">
      <c r="D141" s="28"/>
      <c r="F141" s="1"/>
    </row>
    <row r="142" spans="2:6">
      <c r="D142" s="28"/>
      <c r="F142" s="1"/>
    </row>
    <row r="143" spans="2:6">
      <c r="D143" s="28"/>
      <c r="F143" s="1"/>
    </row>
    <row r="144" spans="2:6">
      <c r="D144" s="28"/>
      <c r="F144" s="1"/>
    </row>
    <row r="145" spans="3:6">
      <c r="D145" s="28"/>
      <c r="F145" s="1"/>
    </row>
    <row r="146" spans="3:6">
      <c r="D146" s="28"/>
      <c r="F146" s="1"/>
    </row>
    <row r="147" spans="3:6">
      <c r="D147" s="28"/>
      <c r="F147" s="1"/>
    </row>
    <row r="148" spans="3:6">
      <c r="D148" s="28"/>
      <c r="F148" s="1"/>
    </row>
    <row r="149" spans="3:6">
      <c r="D149" s="28"/>
      <c r="F149" s="1"/>
    </row>
    <row r="150" spans="3:6">
      <c r="D150" s="28"/>
      <c r="F150" s="1"/>
    </row>
    <row r="151" spans="3:6">
      <c r="D151" s="28"/>
      <c r="F151" s="1"/>
    </row>
    <row r="152" spans="3:6">
      <c r="D152" s="28"/>
      <c r="F152" s="1"/>
    </row>
    <row r="153" spans="3:6">
      <c r="D153" s="28"/>
      <c r="F153" s="1"/>
    </row>
    <row r="154" spans="3:6">
      <c r="D154" s="28"/>
      <c r="F154" s="1"/>
    </row>
    <row r="155" spans="3:6">
      <c r="D155" s="28"/>
      <c r="F155" s="1"/>
    </row>
    <row r="156" spans="3:6">
      <c r="F156" s="1"/>
    </row>
    <row r="157" spans="3:6">
      <c r="F157" s="1"/>
    </row>
    <row r="158" spans="3:6">
      <c r="F158" s="1"/>
    </row>
    <row r="159" spans="3:6">
      <c r="F159" s="1"/>
    </row>
    <row r="160" spans="3:6">
      <c r="C160" s="1"/>
      <c r="D160" s="1"/>
      <c r="F160" s="1"/>
    </row>
    <row r="161" spans="3:6">
      <c r="C161" s="1"/>
      <c r="D161" s="1"/>
      <c r="F161" s="1"/>
    </row>
    <row r="162" spans="3:6">
      <c r="C162" s="1"/>
      <c r="D162" s="1"/>
      <c r="F162" s="1"/>
    </row>
    <row r="163" spans="3:6">
      <c r="C163" s="1"/>
      <c r="D163" s="1"/>
      <c r="F163" s="1"/>
    </row>
    <row r="164" spans="3:6">
      <c r="C164" s="1"/>
      <c r="D164" s="1"/>
      <c r="F164" s="1"/>
    </row>
    <row r="165" spans="3:6">
      <c r="C165" s="1"/>
      <c r="D165" s="1"/>
      <c r="F165" s="1"/>
    </row>
    <row r="166" spans="3:6">
      <c r="C166" s="1"/>
      <c r="D166" s="1"/>
      <c r="F166" s="1"/>
    </row>
    <row r="167" spans="3:6">
      <c r="C167" s="1"/>
      <c r="D167" s="1"/>
      <c r="F167" s="1"/>
    </row>
    <row r="168" spans="3:6">
      <c r="C168" s="1"/>
      <c r="D168" s="1"/>
      <c r="F168" s="1"/>
    </row>
    <row r="169" spans="3:6">
      <c r="C169" s="1"/>
      <c r="D169" s="1"/>
      <c r="F169" s="1"/>
    </row>
    <row r="170" spans="3:6">
      <c r="F170" s="1"/>
    </row>
    <row r="171" spans="3:6">
      <c r="F171" s="1"/>
    </row>
    <row r="172" spans="3:6">
      <c r="F172" s="1"/>
    </row>
    <row r="173" spans="3:6">
      <c r="F173" s="1"/>
    </row>
    <row r="174" spans="3:6">
      <c r="F174" s="1"/>
    </row>
    <row r="175" spans="3:6">
      <c r="F175" s="1"/>
    </row>
    <row r="176" spans="3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</sheetData>
  <mergeCells count="4">
    <mergeCell ref="A5:C5"/>
    <mergeCell ref="G7:G8"/>
    <mergeCell ref="E11:F11"/>
    <mergeCell ref="B12:F12"/>
  </mergeCells>
  <dataValidations count="5">
    <dataValidation type="list" allowBlank="1" showInputMessage="1" showErrorMessage="1" sqref="F9">
      <formula1>ListeEmbarcation</formula1>
    </dataValidation>
    <dataValidation type="list" allowBlank="1" showInputMessage="1" showErrorMessage="1" sqref="E11:F11">
      <formula1>ListeCourse</formula1>
    </dataValidation>
    <dataValidation type="list" allowBlank="1" showInputMessage="1" showErrorMessage="1" sqref="F10">
      <formula1>Serie</formula1>
    </dataValidation>
    <dataValidation type="list" allowBlank="1" showInputMessage="1" showErrorMessage="1" sqref="B16 B40 B36 B32 B28 B24 B20">
      <formula1>Couloir</formula1>
    </dataValidation>
    <dataValidation type="list" allowBlank="1" showInputMessage="1" showErrorMessage="1" sqref="C16 C40 C20 C24 C28 C32 C36">
      <formula1>ListeClub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 enableFormatConditionsCalculation="0">
    <tabColor indexed="27"/>
  </sheetPr>
  <dimension ref="A1:G196"/>
  <sheetViews>
    <sheetView zoomScaleNormal="100" workbookViewId="0">
      <selection activeCell="F16" sqref="F16"/>
    </sheetView>
  </sheetViews>
  <sheetFormatPr baseColWidth="10" defaultRowHeight="15.75"/>
  <cols>
    <col min="1" max="1" width="5.625" customWidth="1"/>
    <col min="2" max="2" width="4.5" customWidth="1"/>
    <col min="3" max="3" width="42.875" customWidth="1"/>
    <col min="4" max="4" width="5.875" customWidth="1"/>
    <col min="5" max="5" width="5.875" style="11" customWidth="1"/>
    <col min="6" max="6" width="15.875" customWidth="1"/>
    <col min="7" max="7" width="15" style="14" customWidth="1"/>
  </cols>
  <sheetData>
    <row r="1" spans="1:7">
      <c r="A1" s="1" t="str">
        <f>BD!C3</f>
        <v>Fédération Française des Sociétés d'Aviron</v>
      </c>
      <c r="B1" s="1"/>
      <c r="C1" s="1"/>
      <c r="D1" s="1"/>
    </row>
    <row r="2" spans="1:7">
      <c r="A2" s="1" t="str">
        <f>BD!C4</f>
        <v>Ligue d'Aquitaine d'Aviron</v>
      </c>
      <c r="B2" s="1"/>
      <c r="C2" s="1"/>
      <c r="D2" s="1"/>
    </row>
    <row r="3" spans="1:7">
      <c r="A3" s="1" t="str">
        <f>BD!C5</f>
        <v>Emulation Nautique de Bordeaux</v>
      </c>
      <c r="B3" s="1"/>
      <c r="C3" s="1"/>
      <c r="D3" s="1"/>
    </row>
    <row r="4" spans="1:7">
      <c r="A4" s="1" t="str">
        <f>BD!C6</f>
        <v>Challenge "Michel Andrieux"</v>
      </c>
      <c r="B4" s="1"/>
      <c r="C4" s="1"/>
      <c r="D4" s="1"/>
    </row>
    <row r="5" spans="1:7">
      <c r="A5" s="69">
        <f>BD!C7</f>
        <v>41931</v>
      </c>
      <c r="B5" s="69"/>
      <c r="C5" s="69"/>
      <c r="D5" s="1"/>
    </row>
    <row r="7" spans="1:7" ht="8.1" customHeight="1">
      <c r="A7" s="2"/>
      <c r="B7" s="2"/>
      <c r="C7" s="2"/>
      <c r="D7" s="2"/>
      <c r="E7" s="24"/>
      <c r="F7" s="2"/>
      <c r="G7" s="70" t="s">
        <v>179</v>
      </c>
    </row>
    <row r="8" spans="1:7" ht="9.75" customHeight="1">
      <c r="A8" s="2"/>
      <c r="B8" s="2"/>
      <c r="C8" s="2"/>
      <c r="D8" s="2"/>
      <c r="E8" s="24"/>
      <c r="F8" s="2"/>
      <c r="G8" s="70"/>
    </row>
    <row r="9" spans="1:7" ht="23.25">
      <c r="A9" s="21" t="s">
        <v>2</v>
      </c>
      <c r="F9" s="45"/>
      <c r="G9" s="50">
        <f>IF(RIGHT($F$9,2)="1X",1,IF(RIGHT($F$9,2)="2X",2,IF(OR(RIGHT($F$9,2)="4X",RIGHT($F$9,2)="4-"),3,IF(OR(RIGHT($F$9,2)="4+",RIGHT($F$9,4)="ette"),4,IF(OR(RIGHT($F$9,3)="8X+",RIGHT($F$9,2)="8+"),5,)))))</f>
        <v>0</v>
      </c>
    </row>
    <row r="10" spans="1:7">
      <c r="F10" s="46"/>
    </row>
    <row r="11" spans="1:7">
      <c r="E11" s="66"/>
      <c r="F11" s="67"/>
    </row>
    <row r="12" spans="1:7">
      <c r="B12" s="68" t="e">
        <f>VLOOKUP(F9,BD!B65:C103,2,FALSE)</f>
        <v>#N/A</v>
      </c>
      <c r="C12" s="68"/>
      <c r="D12" s="68"/>
      <c r="E12" s="68"/>
      <c r="F12" s="68"/>
    </row>
    <row r="13" spans="1:7" ht="3.75" customHeight="1"/>
    <row r="14" spans="1:7">
      <c r="A14" s="5" t="s">
        <v>5</v>
      </c>
      <c r="B14" s="22" t="s">
        <v>6</v>
      </c>
      <c r="C14" s="6"/>
      <c r="D14" s="26" t="s">
        <v>99</v>
      </c>
      <c r="E14" s="25"/>
      <c r="F14" s="7" t="s">
        <v>4</v>
      </c>
      <c r="G14" s="13" t="s">
        <v>8</v>
      </c>
    </row>
    <row r="15" spans="1:7">
      <c r="G15" s="27">
        <v>0</v>
      </c>
    </row>
    <row r="16" spans="1:7" ht="18.75">
      <c r="A16" s="8">
        <v>1</v>
      </c>
      <c r="B16" s="48"/>
      <c r="C16" s="3"/>
      <c r="D16" s="36" t="str">
        <f>IF(OR(ISNA(HLOOKUP(IF(RIGHT($F$10,1)="A",$A16,IF(RIGHT($F$10,1)="B",$A16+6,)),BD!$F$244:$Q$249,$G$9+1,FALSE)),$C16=""),"",HLOOKUP(IF(RIGHT($F$10,1)="A",$A16,IF(RIGHT($F$10,1)="B",$A16+6,)),BD!$F$244:$Q$249,$G$9+1,FALSE))</f>
        <v/>
      </c>
      <c r="F16" s="16"/>
      <c r="G16" s="47"/>
    </row>
    <row r="17" spans="1:7">
      <c r="A17" s="8"/>
      <c r="B17" s="9"/>
      <c r="C17" s="29"/>
      <c r="G17" s="15"/>
    </row>
    <row r="18" spans="1:7">
      <c r="A18" s="8"/>
      <c r="B18" s="9"/>
      <c r="G18" s="15"/>
    </row>
    <row r="19" spans="1:7">
      <c r="A19" s="8"/>
      <c r="B19" s="9"/>
      <c r="G19" s="15"/>
    </row>
    <row r="20" spans="1:7" ht="18.75">
      <c r="A20" s="8">
        <v>2</v>
      </c>
      <c r="B20" s="48"/>
      <c r="C20" s="3"/>
      <c r="D20" s="36" t="str">
        <f>IF(OR(ISNA(HLOOKUP(IF(RIGHT($F$10,1)="A",$A20,IF(RIGHT($F$10,1)="B",$A20+6,)),BD!$F$244:$Q$249,$G$9+1,FALSE)),$C20=""),"",HLOOKUP(IF(RIGHT($F$10,1)="A",$A20,IF(RIGHT($F$10,1)="B",$A20+6,)),BD!$F$244:$Q$249,$G$9+1,FALSE))</f>
        <v/>
      </c>
      <c r="F20" s="16" t="str">
        <f>IF(C20&lt;&gt;"",VALUE(TEXT(G20,"0\:00\:00\,00")),"")</f>
        <v/>
      </c>
      <c r="G20" s="47"/>
    </row>
    <row r="21" spans="1:7">
      <c r="A21" s="8"/>
      <c r="B21" s="9"/>
      <c r="C21" s="1"/>
      <c r="F21" s="19" t="str">
        <f>IF(F20&lt;&gt;"",F20-F$16,"")</f>
        <v/>
      </c>
      <c r="G21" s="15"/>
    </row>
    <row r="22" spans="1:7">
      <c r="A22" s="8"/>
      <c r="B22" s="9"/>
      <c r="G22" s="15"/>
    </row>
    <row r="23" spans="1:7">
      <c r="A23" s="8"/>
      <c r="B23" s="9"/>
      <c r="G23" s="15"/>
    </row>
    <row r="24" spans="1:7" ht="18.75">
      <c r="A24" s="8">
        <v>3</v>
      </c>
      <c r="B24" s="48"/>
      <c r="C24" s="3"/>
      <c r="D24" s="36" t="str">
        <f>IF(OR(ISNA(HLOOKUP(IF(RIGHT($F$10,1)="A",$A24,IF(RIGHT($F$10,1)="B",$A24+6,)),BD!$F$244:$Q$249,$G$9+1,FALSE)),$C24=""),"",HLOOKUP(IF(RIGHT($F$10,1)="A",$A24,IF(RIGHT($F$10,1)="B",$A24+6,)),BD!$F$244:$Q$249,$G$9+1,FALSE))</f>
        <v/>
      </c>
      <c r="F24" s="16" t="str">
        <f>IF(C24&lt;&gt;"",VALUE(TEXT(G24,"0\:00\:00\,00")),"")</f>
        <v/>
      </c>
      <c r="G24" s="47"/>
    </row>
    <row r="25" spans="1:7">
      <c r="A25" s="8"/>
      <c r="B25" s="10"/>
      <c r="C25" s="29"/>
      <c r="D25" s="4"/>
      <c r="E25" s="12"/>
      <c r="F25" s="19" t="str">
        <f>IF(F24&lt;&gt;"",F24-F$16,"")</f>
        <v/>
      </c>
      <c r="G25" s="15"/>
    </row>
    <row r="26" spans="1:7">
      <c r="A26" s="8"/>
      <c r="B26" s="10"/>
      <c r="C26" s="4"/>
      <c r="D26" s="4"/>
      <c r="E26" s="12"/>
      <c r="F26" s="4"/>
      <c r="G26" s="15"/>
    </row>
    <row r="27" spans="1:7">
      <c r="A27" s="8"/>
      <c r="B27" s="10"/>
      <c r="C27" s="4"/>
      <c r="D27" s="4"/>
      <c r="E27" s="12"/>
      <c r="F27" s="4"/>
      <c r="G27" s="15"/>
    </row>
    <row r="28" spans="1:7" ht="18.75">
      <c r="A28" s="8">
        <v>4</v>
      </c>
      <c r="B28" s="48"/>
      <c r="C28" s="3"/>
      <c r="D28" s="36" t="str">
        <f>IF(OR(ISNA(HLOOKUP(IF(RIGHT($F$10,1)="A",$A28,IF(RIGHT($F$10,1)="B",$A28+6,)),BD!$F$244:$Q$249,$G$9+1,FALSE)),$C28=""),"",HLOOKUP(IF(RIGHT($F$10,1)="A",$A28,IF(RIGHT($F$10,1)="B",$A28+6,)),BD!$F$244:$Q$249,$G$9+1,FALSE))</f>
        <v/>
      </c>
      <c r="F28" s="16" t="str">
        <f>IF(C28&lt;&gt;"",VALUE(TEXT(G28,"0\:00\:00\,00")),"")</f>
        <v/>
      </c>
      <c r="G28" s="47"/>
    </row>
    <row r="29" spans="1:7">
      <c r="A29" s="8"/>
      <c r="B29" s="10"/>
      <c r="C29" s="4"/>
      <c r="D29" s="4"/>
      <c r="E29" s="12"/>
      <c r="F29" s="19" t="str">
        <f>IF(F28&lt;&gt;"",F28-F$16,"")</f>
        <v/>
      </c>
      <c r="G29" s="15"/>
    </row>
    <row r="30" spans="1:7">
      <c r="A30" s="8"/>
      <c r="B30" s="10"/>
      <c r="C30" s="4"/>
      <c r="D30" s="4"/>
      <c r="E30" s="12"/>
      <c r="F30" s="4"/>
      <c r="G30" s="15"/>
    </row>
    <row r="31" spans="1:7">
      <c r="A31" s="8"/>
      <c r="B31" s="10"/>
      <c r="C31" s="4"/>
      <c r="D31" s="4"/>
      <c r="E31" s="12"/>
      <c r="F31" s="4"/>
      <c r="G31" s="15"/>
    </row>
    <row r="32" spans="1:7" ht="18.75">
      <c r="A32" s="8">
        <v>5</v>
      </c>
      <c r="B32" s="48"/>
      <c r="C32" s="3"/>
      <c r="D32" s="36" t="str">
        <f>IF(OR(ISNA(HLOOKUP(IF(RIGHT($F$10,1)="A",$A32,IF(RIGHT($F$10,1)="B",$A32+6,)),BD!$F$244:$Q$249,$G$9+1,FALSE)),$C32=""),"",HLOOKUP(IF(RIGHT($F$10,1)="A",$A32,IF(RIGHT($F$10,1)="B",$A32+6,)),BD!$F$244:$Q$249,$G$9+1,FALSE))</f>
        <v/>
      </c>
      <c r="F32" s="16" t="str">
        <f>IF(C32&lt;&gt;"",VALUE(TEXT(G32,"0\:00\:00\,00")),"")</f>
        <v/>
      </c>
      <c r="G32" s="47"/>
    </row>
    <row r="33" spans="1:7">
      <c r="A33" s="8"/>
      <c r="B33" s="10"/>
      <c r="C33" s="30"/>
      <c r="D33" s="4"/>
      <c r="E33" s="12"/>
      <c r="F33" s="19" t="str">
        <f>IF(F32&lt;&gt;"",F32-F$16,"")</f>
        <v/>
      </c>
      <c r="G33" s="15"/>
    </row>
    <row r="34" spans="1:7">
      <c r="A34" s="8"/>
      <c r="B34" s="10"/>
      <c r="C34" s="4"/>
      <c r="D34" s="4"/>
      <c r="E34" s="12"/>
      <c r="F34" s="4"/>
      <c r="G34" s="15"/>
    </row>
    <row r="35" spans="1:7">
      <c r="A35" s="8"/>
      <c r="B35" s="10"/>
      <c r="C35" s="4"/>
      <c r="D35" s="4"/>
      <c r="E35" s="12"/>
      <c r="F35" s="4"/>
      <c r="G35" s="15"/>
    </row>
    <row r="36" spans="1:7" ht="18.75">
      <c r="A36" s="8">
        <v>6</v>
      </c>
      <c r="B36" s="48"/>
      <c r="C36" s="3"/>
      <c r="D36" s="36" t="str">
        <f>IF(OR(ISNA(HLOOKUP(IF(RIGHT($F$10,1)="A",$A36,IF(RIGHT($F$10,1)="B",$A36+6,)),BD!$F$244:$Q$249,$G$9+1,FALSE)),$C36=""),"",HLOOKUP(IF(RIGHT($F$10,1)="A",$A36,IF(RIGHT($F$10,1)="B",$A36+6,)),BD!$F$244:$Q$249,$G$9+1,FALSE))</f>
        <v/>
      </c>
      <c r="F36" s="16" t="str">
        <f>IF(C36&lt;&gt;"",VALUE(TEXT(G36,"0\:00\:00\,00")),"")</f>
        <v/>
      </c>
      <c r="G36" s="47"/>
    </row>
    <row r="37" spans="1:7">
      <c r="A37" s="11"/>
      <c r="B37" s="10"/>
      <c r="C37" s="4"/>
      <c r="D37" s="4"/>
      <c r="E37" s="12"/>
      <c r="F37" s="19" t="str">
        <f>IF(F36&lt;&gt;"",F36-F$16,"")</f>
        <v/>
      </c>
      <c r="G37" s="15"/>
    </row>
    <row r="38" spans="1:7">
      <c r="A38" s="11"/>
      <c r="B38" s="12"/>
      <c r="C38" s="4"/>
      <c r="D38" s="4"/>
      <c r="E38" s="12"/>
      <c r="F38" s="4"/>
      <c r="G38" s="15"/>
    </row>
    <row r="39" spans="1:7">
      <c r="A39" s="11"/>
      <c r="B39" s="12"/>
      <c r="C39" s="4"/>
      <c r="D39" s="4"/>
      <c r="E39" s="12"/>
      <c r="F39" s="4"/>
      <c r="G39" s="15"/>
    </row>
    <row r="40" spans="1:7" ht="18.75">
      <c r="A40" s="8">
        <v>7</v>
      </c>
      <c r="B40" s="48"/>
      <c r="C40" s="3"/>
      <c r="D40" t="str">
        <f>IF(OR(ISNA(HLOOKUP(IF(RIGHT($F$10,1)="A",$A40,IF(RIGHT($F$10,1)="B",$A40+6,)),BD!$F$244:$Q$249,$G$9+1,FALSE)),$C40=""),"",HLOOKUP(IF(RIGHT($F$10,1)="A",$A40,IF(RIGHT($F$10,1)="B",$A40+6,)),BD!$F$244:$Q$249,$G$9+1,FALSE))</f>
        <v/>
      </c>
      <c r="F40" s="16" t="str">
        <f>IF(C40&lt;&gt;"",VALUE(TEXT(G40,"0\:00\:00\,00")),"")</f>
        <v/>
      </c>
      <c r="G40" s="47"/>
    </row>
    <row r="41" spans="1:7">
      <c r="A41" s="11"/>
      <c r="B41" s="12"/>
      <c r="C41" s="4"/>
      <c r="D41" s="4"/>
      <c r="E41" s="12"/>
      <c r="F41" s="19" t="str">
        <f>IF(F40&lt;&gt;"",F40-F$16,"")</f>
        <v/>
      </c>
      <c r="G41" s="15"/>
    </row>
    <row r="42" spans="1:7">
      <c r="A42" s="11"/>
      <c r="B42" s="12"/>
      <c r="C42" s="4"/>
      <c r="D42" s="4"/>
      <c r="E42" s="12"/>
      <c r="F42" s="19"/>
      <c r="G42" s="15"/>
    </row>
    <row r="43" spans="1:7">
      <c r="A43" s="11"/>
      <c r="B43" s="12"/>
      <c r="C43" s="4"/>
      <c r="D43" s="4"/>
      <c r="E43" s="12"/>
      <c r="F43" s="19"/>
      <c r="G43" s="15"/>
    </row>
    <row r="44" spans="1:7" ht="15" customHeight="1">
      <c r="A44" s="11"/>
      <c r="B44" s="12"/>
      <c r="C44" s="4"/>
      <c r="D44" s="4"/>
      <c r="E44" s="12"/>
      <c r="F44" s="4"/>
    </row>
    <row r="45" spans="1:7" ht="9.75" customHeight="1">
      <c r="A45" s="6"/>
      <c r="B45" s="6"/>
      <c r="C45" s="6"/>
      <c r="D45" s="6"/>
      <c r="E45" s="25"/>
      <c r="F45" s="6"/>
    </row>
    <row r="48" spans="1:7" ht="18.75">
      <c r="C48" s="17"/>
      <c r="D48" s="17"/>
    </row>
    <row r="49" spans="3:4" ht="18.75">
      <c r="C49" s="17"/>
      <c r="D49" s="17"/>
    </row>
    <row r="50" spans="3:4" ht="18.75">
      <c r="C50" s="17"/>
      <c r="D50" s="17"/>
    </row>
    <row r="51" spans="3:4" ht="18.75">
      <c r="C51" s="17"/>
      <c r="D51" s="17"/>
    </row>
    <row r="52" spans="3:4" ht="18.75">
      <c r="C52" s="17"/>
      <c r="D52" s="17"/>
    </row>
    <row r="53" spans="3:4" ht="18.75">
      <c r="C53" s="17"/>
      <c r="D53" s="17"/>
    </row>
    <row r="54" spans="3:4" ht="18.75">
      <c r="C54" s="17"/>
      <c r="D54" s="17"/>
    </row>
    <row r="55" spans="3:4" ht="18.75">
      <c r="C55" s="17"/>
      <c r="D55" s="17"/>
    </row>
    <row r="56" spans="3:4" ht="18.75">
      <c r="C56" s="17"/>
      <c r="D56" s="17"/>
    </row>
    <row r="57" spans="3:4" ht="18.75">
      <c r="C57" s="17"/>
      <c r="D57" s="17"/>
    </row>
    <row r="58" spans="3:4" ht="18.75">
      <c r="C58" s="17"/>
      <c r="D58" s="17"/>
    </row>
    <row r="59" spans="3:4" ht="18.75">
      <c r="C59" s="17"/>
      <c r="D59" s="17"/>
    </row>
    <row r="60" spans="3:4" ht="18.75">
      <c r="C60" s="17"/>
      <c r="D60" s="17"/>
    </row>
    <row r="61" spans="3:4" ht="18.75">
      <c r="C61" s="17"/>
      <c r="D61" s="17"/>
    </row>
    <row r="62" spans="3:4" ht="18.75">
      <c r="C62" s="17"/>
      <c r="D62" s="17"/>
    </row>
    <row r="63" spans="3:4" ht="18.75">
      <c r="C63" s="17"/>
      <c r="D63" s="17"/>
    </row>
    <row r="64" spans="3:4" ht="18.75">
      <c r="C64" s="17"/>
      <c r="D64" s="17"/>
    </row>
    <row r="65" spans="3:4" ht="18.75">
      <c r="C65" s="17"/>
      <c r="D65" s="17"/>
    </row>
    <row r="66" spans="3:4" ht="18.75">
      <c r="C66" s="17"/>
      <c r="D66" s="17"/>
    </row>
    <row r="67" spans="3:4" ht="18.75">
      <c r="C67" s="17"/>
      <c r="D67" s="17"/>
    </row>
    <row r="68" spans="3:4" ht="18.75">
      <c r="C68" s="17"/>
      <c r="D68" s="17"/>
    </row>
    <row r="69" spans="3:4" ht="18.75">
      <c r="C69" s="17"/>
      <c r="D69" s="17"/>
    </row>
    <row r="70" spans="3:4" ht="18.75">
      <c r="C70" s="17"/>
      <c r="D70" s="17"/>
    </row>
    <row r="71" spans="3:4" ht="18.75">
      <c r="C71" s="17"/>
      <c r="D71" s="17"/>
    </row>
    <row r="72" spans="3:4" ht="18.75">
      <c r="C72" s="17"/>
      <c r="D72" s="17"/>
    </row>
    <row r="73" spans="3:4" ht="18.75">
      <c r="C73" s="17"/>
      <c r="D73" s="17"/>
    </row>
    <row r="74" spans="3:4" ht="18.75">
      <c r="C74" s="17"/>
      <c r="D74" s="17"/>
    </row>
    <row r="75" spans="3:4" ht="18.75">
      <c r="C75" s="17"/>
      <c r="D75" s="17"/>
    </row>
    <row r="76" spans="3:4" ht="18.75">
      <c r="C76" s="17"/>
      <c r="D76" s="17"/>
    </row>
    <row r="77" spans="3:4" ht="18.75">
      <c r="C77" s="17"/>
      <c r="D77" s="17"/>
    </row>
    <row r="78" spans="3:4" ht="18.75">
      <c r="C78" s="17"/>
      <c r="D78" s="17"/>
    </row>
    <row r="87" spans="3:6" ht="23.25">
      <c r="C87" s="3"/>
      <c r="D87" s="3"/>
      <c r="F87" s="23"/>
    </row>
    <row r="88" spans="3:6" ht="23.25">
      <c r="C88" s="3"/>
      <c r="D88" s="3"/>
      <c r="F88" s="23"/>
    </row>
    <row r="89" spans="3:6" ht="23.25">
      <c r="C89" s="3"/>
      <c r="D89" s="3"/>
      <c r="F89" s="23"/>
    </row>
    <row r="90" spans="3:6" ht="23.25">
      <c r="C90" s="3"/>
      <c r="D90" s="3"/>
      <c r="F90" s="23"/>
    </row>
    <row r="91" spans="3:6" ht="23.25">
      <c r="C91" s="3"/>
      <c r="D91" s="3"/>
      <c r="F91" s="23"/>
    </row>
    <row r="92" spans="3:6" ht="23.25">
      <c r="C92" s="3"/>
      <c r="D92" s="3"/>
      <c r="F92" s="23"/>
    </row>
    <row r="93" spans="3:6" ht="23.25">
      <c r="C93" s="3"/>
      <c r="D93" s="3"/>
      <c r="F93" s="23"/>
    </row>
    <row r="94" spans="3:6" ht="23.25">
      <c r="C94" s="3"/>
      <c r="D94" s="3"/>
      <c r="F94" s="23"/>
    </row>
    <row r="95" spans="3:6" ht="23.25">
      <c r="C95" s="3"/>
      <c r="D95" s="3"/>
      <c r="F95" s="23"/>
    </row>
    <row r="96" spans="3:6" ht="23.25">
      <c r="C96" s="3"/>
      <c r="D96" s="3"/>
      <c r="F96" s="23"/>
    </row>
    <row r="97" spans="3:6" ht="23.25">
      <c r="C97" s="3"/>
      <c r="D97" s="3"/>
      <c r="F97" s="23"/>
    </row>
    <row r="98" spans="3:6" ht="23.25">
      <c r="C98" s="3"/>
      <c r="D98" s="3"/>
      <c r="F98" s="23"/>
    </row>
    <row r="99" spans="3:6" ht="23.1" customHeight="1">
      <c r="C99" s="3"/>
      <c r="D99" s="3"/>
      <c r="F99" s="23"/>
    </row>
    <row r="100" spans="3:6" ht="23.1" customHeight="1">
      <c r="C100" s="3"/>
      <c r="D100" s="3"/>
      <c r="F100" s="23"/>
    </row>
    <row r="101" spans="3:6" ht="23.1" customHeight="1">
      <c r="C101" s="3"/>
      <c r="D101" s="3"/>
      <c r="F101" s="23"/>
    </row>
    <row r="102" spans="3:6" ht="23.1" customHeight="1">
      <c r="C102" s="3"/>
      <c r="D102" s="3"/>
      <c r="F102" s="23"/>
    </row>
    <row r="103" spans="3:6" ht="23.1" customHeight="1">
      <c r="C103" s="3"/>
      <c r="D103" s="3"/>
      <c r="F103" s="23"/>
    </row>
    <row r="104" spans="3:6" ht="23.1" customHeight="1">
      <c r="C104" s="3"/>
      <c r="D104" s="3"/>
      <c r="F104" s="23"/>
    </row>
    <row r="105" spans="3:6" ht="23.1" customHeight="1">
      <c r="C105" s="3"/>
      <c r="D105" s="3"/>
      <c r="F105" s="23"/>
    </row>
    <row r="106" spans="3:6" ht="23.1" customHeight="1">
      <c r="C106" s="3"/>
      <c r="D106" s="3"/>
      <c r="F106" s="23"/>
    </row>
    <row r="107" spans="3:6" ht="23.1" customHeight="1">
      <c r="C107" s="3"/>
      <c r="D107" s="3"/>
      <c r="F107" s="23"/>
    </row>
    <row r="108" spans="3:6" ht="23.1" customHeight="1">
      <c r="C108" s="3"/>
      <c r="D108" s="3"/>
      <c r="F108" s="23"/>
    </row>
    <row r="109" spans="3:6" ht="23.1" customHeight="1">
      <c r="C109" s="3"/>
      <c r="D109" s="3"/>
      <c r="F109" s="23"/>
    </row>
    <row r="110" spans="3:6" ht="23.1" customHeight="1">
      <c r="C110" s="3"/>
      <c r="D110" s="3"/>
      <c r="F110" s="23"/>
    </row>
    <row r="111" spans="3:6" ht="23.1" customHeight="1">
      <c r="C111" s="3"/>
      <c r="D111" s="3"/>
      <c r="F111" s="23"/>
    </row>
    <row r="112" spans="3:6" ht="23.1" customHeight="1">
      <c r="C112" s="3"/>
      <c r="D112" s="3"/>
      <c r="F112" s="23"/>
    </row>
    <row r="113" spans="2:6" ht="23.1" customHeight="1">
      <c r="C113" s="3"/>
      <c r="D113" s="3"/>
      <c r="F113" s="23"/>
    </row>
    <row r="114" spans="2:6" ht="23.1" customHeight="1">
      <c r="C114" s="3"/>
      <c r="D114" s="3"/>
      <c r="F114" s="23"/>
    </row>
    <row r="115" spans="2:6" ht="23.1" customHeight="1">
      <c r="C115" s="3"/>
      <c r="D115" s="3"/>
      <c r="F115" s="23"/>
    </row>
    <row r="116" spans="2:6" ht="23.1" customHeight="1">
      <c r="C116" s="3"/>
      <c r="D116" s="3"/>
      <c r="F116" s="23"/>
    </row>
    <row r="117" spans="2:6" ht="23.1" customHeight="1">
      <c r="C117" s="3"/>
      <c r="D117" s="3"/>
      <c r="F117" s="23"/>
    </row>
    <row r="118" spans="2:6" ht="23.1" customHeight="1">
      <c r="C118" s="3"/>
      <c r="D118" s="3"/>
      <c r="F118" s="23"/>
    </row>
    <row r="123" spans="2:6">
      <c r="B123" s="9"/>
      <c r="D123" s="28"/>
      <c r="F123" s="1"/>
    </row>
    <row r="124" spans="2:6">
      <c r="B124" s="9"/>
      <c r="D124" s="28"/>
      <c r="F124" s="1"/>
    </row>
    <row r="125" spans="2:6">
      <c r="B125" s="9"/>
      <c r="D125" s="28"/>
      <c r="F125" s="1"/>
    </row>
    <row r="126" spans="2:6">
      <c r="B126" s="9"/>
      <c r="D126" s="28"/>
      <c r="F126" s="1"/>
    </row>
    <row r="127" spans="2:6">
      <c r="B127" s="9"/>
      <c r="D127" s="28"/>
      <c r="F127" s="1"/>
    </row>
    <row r="128" spans="2:6">
      <c r="B128" s="9"/>
      <c r="D128" s="28"/>
      <c r="F128" s="1"/>
    </row>
    <row r="129" spans="2:6">
      <c r="B129" s="9"/>
      <c r="D129" s="28"/>
      <c r="F129" s="1"/>
    </row>
    <row r="130" spans="2:6">
      <c r="D130" s="28"/>
      <c r="F130" s="1"/>
    </row>
    <row r="131" spans="2:6">
      <c r="D131" s="28"/>
      <c r="F131" s="1"/>
    </row>
    <row r="132" spans="2:6">
      <c r="D132" s="28"/>
      <c r="F132" s="1"/>
    </row>
    <row r="133" spans="2:6">
      <c r="D133" s="28"/>
      <c r="F133" s="1"/>
    </row>
    <row r="134" spans="2:6">
      <c r="D134" s="28"/>
      <c r="F134" s="1"/>
    </row>
    <row r="135" spans="2:6">
      <c r="D135" s="28"/>
      <c r="F135" s="1"/>
    </row>
    <row r="136" spans="2:6">
      <c r="D136" s="28"/>
      <c r="F136" s="1"/>
    </row>
    <row r="137" spans="2:6">
      <c r="D137" s="28"/>
      <c r="F137" s="1"/>
    </row>
    <row r="138" spans="2:6">
      <c r="D138" s="28"/>
      <c r="F138" s="1"/>
    </row>
    <row r="139" spans="2:6">
      <c r="D139" s="28"/>
      <c r="F139" s="1"/>
    </row>
    <row r="140" spans="2:6">
      <c r="D140" s="28"/>
      <c r="F140" s="1"/>
    </row>
    <row r="141" spans="2:6">
      <c r="D141" s="28"/>
      <c r="F141" s="1"/>
    </row>
    <row r="142" spans="2:6">
      <c r="D142" s="28"/>
      <c r="F142" s="1"/>
    </row>
    <row r="143" spans="2:6">
      <c r="D143" s="28"/>
      <c r="F143" s="1"/>
    </row>
    <row r="144" spans="2:6">
      <c r="D144" s="28"/>
      <c r="F144" s="1"/>
    </row>
    <row r="145" spans="3:6">
      <c r="D145" s="28"/>
      <c r="F145" s="1"/>
    </row>
    <row r="146" spans="3:6">
      <c r="D146" s="28"/>
      <c r="F146" s="1"/>
    </row>
    <row r="147" spans="3:6">
      <c r="D147" s="28"/>
      <c r="F147" s="1"/>
    </row>
    <row r="148" spans="3:6">
      <c r="D148" s="28"/>
      <c r="F148" s="1"/>
    </row>
    <row r="149" spans="3:6">
      <c r="D149" s="28"/>
      <c r="F149" s="1"/>
    </row>
    <row r="150" spans="3:6">
      <c r="D150" s="28"/>
      <c r="F150" s="1"/>
    </row>
    <row r="151" spans="3:6">
      <c r="D151" s="28"/>
      <c r="F151" s="1"/>
    </row>
    <row r="152" spans="3:6">
      <c r="D152" s="28"/>
      <c r="F152" s="1"/>
    </row>
    <row r="153" spans="3:6">
      <c r="D153" s="28"/>
      <c r="F153" s="1"/>
    </row>
    <row r="154" spans="3:6">
      <c r="D154" s="28"/>
      <c r="F154" s="1"/>
    </row>
    <row r="155" spans="3:6">
      <c r="D155" s="28"/>
      <c r="F155" s="1"/>
    </row>
    <row r="156" spans="3:6">
      <c r="F156" s="1"/>
    </row>
    <row r="157" spans="3:6">
      <c r="F157" s="1"/>
    </row>
    <row r="158" spans="3:6">
      <c r="F158" s="1"/>
    </row>
    <row r="159" spans="3:6">
      <c r="F159" s="1"/>
    </row>
    <row r="160" spans="3:6">
      <c r="C160" s="1"/>
      <c r="D160" s="1"/>
      <c r="F160" s="1"/>
    </row>
    <row r="161" spans="3:6">
      <c r="C161" s="1"/>
      <c r="D161" s="1"/>
      <c r="F161" s="1"/>
    </row>
    <row r="162" spans="3:6">
      <c r="C162" s="1"/>
      <c r="D162" s="1"/>
      <c r="F162" s="1"/>
    </row>
    <row r="163" spans="3:6">
      <c r="C163" s="1"/>
      <c r="D163" s="1"/>
      <c r="F163" s="1"/>
    </row>
    <row r="164" spans="3:6">
      <c r="C164" s="1"/>
      <c r="D164" s="1"/>
      <c r="F164" s="1"/>
    </row>
    <row r="165" spans="3:6">
      <c r="C165" s="1"/>
      <c r="D165" s="1"/>
      <c r="F165" s="1"/>
    </row>
    <row r="166" spans="3:6">
      <c r="C166" s="1"/>
      <c r="D166" s="1"/>
      <c r="F166" s="1"/>
    </row>
    <row r="167" spans="3:6">
      <c r="C167" s="1"/>
      <c r="D167" s="1"/>
      <c r="F167" s="1"/>
    </row>
    <row r="168" spans="3:6">
      <c r="C168" s="1"/>
      <c r="D168" s="1"/>
      <c r="F168" s="1"/>
    </row>
    <row r="169" spans="3:6">
      <c r="C169" s="1"/>
      <c r="D169" s="1"/>
      <c r="F169" s="1"/>
    </row>
    <row r="170" spans="3:6">
      <c r="F170" s="1"/>
    </row>
    <row r="171" spans="3:6">
      <c r="F171" s="1"/>
    </row>
    <row r="172" spans="3:6">
      <c r="F172" s="1"/>
    </row>
    <row r="173" spans="3:6">
      <c r="F173" s="1"/>
    </row>
    <row r="174" spans="3:6">
      <c r="F174" s="1"/>
    </row>
    <row r="175" spans="3:6">
      <c r="F175" s="1"/>
    </row>
    <row r="176" spans="3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</sheetData>
  <sheetProtection selectLockedCells="1"/>
  <mergeCells count="4">
    <mergeCell ref="E11:F11"/>
    <mergeCell ref="B12:F12"/>
    <mergeCell ref="A5:C5"/>
    <mergeCell ref="G7:G8"/>
  </mergeCells>
  <phoneticPr fontId="2" type="noConversion"/>
  <dataValidations count="6">
    <dataValidation type="list" allowBlank="1" showInputMessage="1" showErrorMessage="1" sqref="C40 C20 C24 C28 C32 C36">
      <formula1>ListeClub</formula1>
    </dataValidation>
    <dataValidation type="list" allowBlank="1" showInputMessage="1" showErrorMessage="1" sqref="F9">
      <formula1>ListeEmbarcation</formula1>
    </dataValidation>
    <dataValidation type="list" allowBlank="1" showInputMessage="1" showErrorMessage="1" sqref="E11:F11">
      <formula1>ListeCourse</formula1>
    </dataValidation>
    <dataValidation type="list" allowBlank="1" showInputMessage="1" showErrorMessage="1" sqref="F10">
      <formula1>Serie</formula1>
    </dataValidation>
    <dataValidation type="list" allowBlank="1" showInputMessage="1" showErrorMessage="1" sqref="B16 B40 B36 B32 B28 B24 B20">
      <formula1>Couloir</formula1>
    </dataValidation>
    <dataValidation type="list" allowBlank="1" showInputMessage="1" showErrorMessage="1" sqref="C16">
      <formula1>ListeClub</formula1>
    </dataValidation>
  </dataValidations>
  <pageMargins left="0.75000000000000011" right="0.75000000000000011" top="0.984251969" bottom="0.984251969" header="0.5" footer="0.5"/>
  <pageSetup paperSize="9" orientation="portrait" horizontalDpi="4294967292" verticalDpi="4294967292"/>
  <headerFooter alignWithMargins="0">
    <oddFooter>&amp;L&amp;9Gestion de courses - Ligue d'Aquitaine d'Aviron&amp;C&amp;9 21 Octobre 2012&amp;R&amp;9Challenge Michel Andrieux 2012</oddFooter>
  </headerFooter>
  <ignoredErrors>
    <ignoredError sqref="F40 D40" emptyCellReferenc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5" enableFormatConditionsCalculation="0">
    <tabColor indexed="24"/>
  </sheetPr>
  <dimension ref="A1:F196"/>
  <sheetViews>
    <sheetView topLeftCell="A6" zoomScaleNormal="100" workbookViewId="0">
      <selection activeCell="C26" sqref="C26"/>
    </sheetView>
  </sheetViews>
  <sheetFormatPr baseColWidth="10" defaultRowHeight="15.75"/>
  <cols>
    <col min="1" max="1" width="5.625" customWidth="1"/>
    <col min="2" max="2" width="4.5" customWidth="1"/>
    <col min="3" max="3" width="38.375" customWidth="1"/>
    <col min="4" max="4" width="5.875" customWidth="1"/>
    <col min="5" max="5" width="5.875" style="11" customWidth="1"/>
    <col min="6" max="6" width="15.875" customWidth="1"/>
  </cols>
  <sheetData>
    <row r="1" spans="1:6">
      <c r="A1" s="1" t="str">
        <f>BD!C3</f>
        <v>Fédération Française des Sociétés d'Aviron</v>
      </c>
      <c r="B1" s="1"/>
      <c r="C1" s="1"/>
      <c r="D1" s="1"/>
    </row>
    <row r="2" spans="1:6">
      <c r="A2" s="1" t="str">
        <f>BD!C4</f>
        <v>Ligue d'Aquitaine d'Aviron</v>
      </c>
      <c r="B2" s="1"/>
      <c r="C2" s="1"/>
      <c r="D2" s="1"/>
    </row>
    <row r="3" spans="1:6">
      <c r="A3" s="1" t="str">
        <f>BD!C5</f>
        <v>Emulation Nautique de Bordeaux</v>
      </c>
      <c r="B3" s="1"/>
      <c r="C3" s="1"/>
      <c r="D3" s="1"/>
    </row>
    <row r="4" spans="1:6">
      <c r="A4" s="1" t="str">
        <f>BD!C6</f>
        <v>Challenge "Michel Andrieux"</v>
      </c>
      <c r="B4" s="1"/>
      <c r="C4" s="1"/>
      <c r="D4" s="1"/>
    </row>
    <row r="5" spans="1:6">
      <c r="A5" s="69" t="s">
        <v>240</v>
      </c>
      <c r="B5" s="69"/>
      <c r="C5" s="69"/>
      <c r="D5" s="1"/>
    </row>
    <row r="7" spans="1:6" ht="8.1" customHeight="1">
      <c r="A7" s="2"/>
      <c r="B7" s="2"/>
      <c r="C7" s="2"/>
      <c r="D7" s="2"/>
      <c r="E7" s="24"/>
      <c r="F7" s="2"/>
    </row>
    <row r="8" spans="1:6" ht="9.75" customHeight="1">
      <c r="A8" s="2"/>
      <c r="B8" s="2"/>
      <c r="C8" s="2"/>
      <c r="D8" s="2"/>
      <c r="E8" s="24"/>
      <c r="F8" s="2"/>
    </row>
    <row r="9" spans="1:6" ht="23.25">
      <c r="A9" s="21" t="s">
        <v>2</v>
      </c>
      <c r="F9" s="45" t="s">
        <v>144</v>
      </c>
    </row>
    <row r="10" spans="1:6">
      <c r="F10" s="46" t="s">
        <v>3</v>
      </c>
    </row>
    <row r="11" spans="1:6">
      <c r="E11" s="66" t="s">
        <v>42</v>
      </c>
      <c r="F11" s="67"/>
    </row>
    <row r="12" spans="1:6">
      <c r="B12" s="68" t="str">
        <f>VLOOKUP(F9,BD!B65:C103,2,FALSE)</f>
        <v>DEUX RAMEUSES EN COUPLE FEMME JUNIOR SENIOR</v>
      </c>
      <c r="C12" s="68"/>
      <c r="D12" s="68"/>
      <c r="E12" s="68"/>
      <c r="F12" s="68"/>
    </row>
    <row r="13" spans="1:6" ht="3.75" customHeight="1"/>
    <row r="14" spans="1:6">
      <c r="A14" s="5" t="s">
        <v>5</v>
      </c>
      <c r="B14" s="22" t="s">
        <v>6</v>
      </c>
      <c r="C14" s="6"/>
      <c r="D14" s="26" t="s">
        <v>99</v>
      </c>
      <c r="E14" s="25"/>
      <c r="F14" s="7" t="s">
        <v>4</v>
      </c>
    </row>
    <row r="16" spans="1:6" ht="18.75">
      <c r="A16" s="8">
        <v>1</v>
      </c>
      <c r="B16" s="48">
        <v>4</v>
      </c>
      <c r="C16" s="3" t="s">
        <v>257</v>
      </c>
      <c r="D16" s="36"/>
      <c r="F16" s="71">
        <v>60617</v>
      </c>
    </row>
    <row r="17" spans="1:6">
      <c r="A17" s="8"/>
      <c r="B17" s="9"/>
      <c r="C17" s="29"/>
      <c r="F17" s="72"/>
    </row>
    <row r="18" spans="1:6">
      <c r="A18" s="8"/>
      <c r="B18" s="9"/>
      <c r="F18" s="72"/>
    </row>
    <row r="19" spans="1:6">
      <c r="A19" s="8"/>
      <c r="B19" s="9"/>
      <c r="F19" s="72"/>
    </row>
    <row r="20" spans="1:6" ht="18.75">
      <c r="A20" s="8">
        <v>2</v>
      </c>
      <c r="B20" s="48">
        <v>2</v>
      </c>
      <c r="C20" s="3" t="s">
        <v>258</v>
      </c>
      <c r="D20" s="36"/>
      <c r="F20" s="71">
        <v>61441</v>
      </c>
    </row>
    <row r="21" spans="1:6">
      <c r="A21" s="8"/>
      <c r="B21" s="9"/>
      <c r="C21" s="1"/>
      <c r="F21" s="72"/>
    </row>
    <row r="22" spans="1:6">
      <c r="A22" s="8"/>
      <c r="B22" s="9"/>
      <c r="F22" s="72"/>
    </row>
    <row r="23" spans="1:6">
      <c r="A23" s="8"/>
      <c r="B23" s="9"/>
      <c r="F23" s="72"/>
    </row>
    <row r="24" spans="1:6" ht="18.75">
      <c r="A24" s="8">
        <v>3</v>
      </c>
      <c r="B24" s="48">
        <v>6</v>
      </c>
      <c r="C24" s="3" t="s">
        <v>273</v>
      </c>
      <c r="D24" s="36"/>
      <c r="F24" s="71">
        <v>61604</v>
      </c>
    </row>
    <row r="25" spans="1:6">
      <c r="A25" s="8"/>
      <c r="B25" s="9"/>
      <c r="C25" s="29"/>
      <c r="D25" s="54"/>
      <c r="E25" s="55"/>
      <c r="F25" s="72"/>
    </row>
    <row r="26" spans="1:6">
      <c r="A26" s="8"/>
      <c r="B26" s="9"/>
      <c r="C26" s="54"/>
      <c r="D26" s="54"/>
      <c r="E26" s="55"/>
      <c r="F26" s="72"/>
    </row>
    <row r="27" spans="1:6">
      <c r="A27" s="8"/>
      <c r="B27" s="9"/>
      <c r="C27" s="54"/>
      <c r="D27" s="54"/>
      <c r="E27" s="55"/>
      <c r="F27" s="72"/>
    </row>
    <row r="28" spans="1:6" ht="18.75">
      <c r="A28" s="8">
        <v>4</v>
      </c>
      <c r="B28" s="48">
        <v>5</v>
      </c>
      <c r="C28" s="3" t="s">
        <v>260</v>
      </c>
      <c r="D28" s="36"/>
      <c r="F28" s="71">
        <v>62871</v>
      </c>
    </row>
    <row r="29" spans="1:6">
      <c r="A29" s="8"/>
      <c r="B29" s="9"/>
      <c r="C29" s="54"/>
      <c r="D29" s="54"/>
      <c r="E29" s="55"/>
      <c r="F29" s="72"/>
    </row>
    <row r="30" spans="1:6">
      <c r="A30" s="8"/>
      <c r="B30" s="9"/>
      <c r="C30" s="54"/>
      <c r="D30" s="54"/>
      <c r="E30" s="55"/>
      <c r="F30" s="72"/>
    </row>
    <row r="31" spans="1:6">
      <c r="A31" s="8"/>
      <c r="B31" s="9"/>
      <c r="C31" s="54"/>
      <c r="D31" s="54"/>
      <c r="E31" s="55"/>
      <c r="F31" s="72"/>
    </row>
    <row r="32" spans="1:6" ht="18.75">
      <c r="A32" s="8">
        <v>5</v>
      </c>
      <c r="B32" s="48">
        <v>1</v>
      </c>
      <c r="C32" s="3" t="s">
        <v>261</v>
      </c>
      <c r="D32" s="36"/>
      <c r="F32" s="71">
        <v>63364</v>
      </c>
    </row>
    <row r="33" spans="1:6">
      <c r="A33" s="8"/>
      <c r="B33" s="9"/>
      <c r="C33" s="30"/>
      <c r="D33" s="54"/>
      <c r="E33" s="55"/>
      <c r="F33" s="72"/>
    </row>
    <row r="34" spans="1:6">
      <c r="A34" s="8"/>
      <c r="B34" s="9"/>
      <c r="C34" s="54"/>
      <c r="D34" s="54"/>
      <c r="E34" s="55"/>
      <c r="F34" s="72"/>
    </row>
    <row r="35" spans="1:6">
      <c r="A35" s="8"/>
      <c r="B35" s="9"/>
      <c r="C35" s="54"/>
      <c r="D35" s="54"/>
      <c r="E35" s="55"/>
      <c r="F35" s="72"/>
    </row>
    <row r="36" spans="1:6" ht="18.75">
      <c r="A36" s="8">
        <v>6</v>
      </c>
      <c r="B36" s="48"/>
      <c r="C36" s="56"/>
      <c r="D36" s="36"/>
      <c r="F36" s="71"/>
    </row>
    <row r="37" spans="1:6">
      <c r="A37" s="11"/>
      <c r="B37" s="9"/>
      <c r="C37" s="54"/>
      <c r="D37" s="54"/>
      <c r="E37" s="55"/>
      <c r="F37" s="72"/>
    </row>
    <row r="38" spans="1:6">
      <c r="A38" s="11"/>
      <c r="B38" s="55"/>
      <c r="C38" s="54"/>
      <c r="D38" s="54"/>
      <c r="E38" s="55"/>
      <c r="F38" s="72"/>
    </row>
    <row r="39" spans="1:6">
      <c r="A39" s="11"/>
      <c r="B39" s="55"/>
      <c r="C39" s="54"/>
      <c r="D39" s="54"/>
      <c r="E39" s="55"/>
      <c r="F39" s="72"/>
    </row>
    <row r="40" spans="1:6" ht="18.75">
      <c r="A40" s="8"/>
      <c r="B40" s="48"/>
      <c r="C40" s="3"/>
      <c r="D40" t="str">
        <f>IF(OR(ISNA(HLOOKUP(IF(RIGHT($F$10,1)="A",$A40,IF(RIGHT($F$10,1)="B",$A40+6,)),BD!$F$244:$Q$249,#REF!+1,FALSE)),$C40=""),"",HLOOKUP(IF(RIGHT($F$10,1)="A",$A40,IF(RIGHT($F$10,1)="B",$A40+6,)),BD!$F$244:$Q$249,#REF!+1,FALSE))</f>
        <v/>
      </c>
      <c r="F40" s="71"/>
    </row>
    <row r="41" spans="1:6">
      <c r="A41" s="11"/>
      <c r="B41" s="55"/>
      <c r="C41" s="54"/>
      <c r="D41" s="54"/>
      <c r="E41" s="55"/>
      <c r="F41" s="18" t="str">
        <f>IF(F40&lt;&gt;"",F40-F$16,"")</f>
        <v/>
      </c>
    </row>
    <row r="42" spans="1:6">
      <c r="A42" s="11"/>
      <c r="B42" s="55"/>
      <c r="C42" s="54"/>
      <c r="D42" s="54"/>
      <c r="E42" s="55"/>
      <c r="F42" s="18"/>
    </row>
    <row r="43" spans="1:6">
      <c r="A43" s="11"/>
      <c r="B43" s="55"/>
      <c r="C43" s="54"/>
      <c r="D43" s="54"/>
      <c r="E43" s="55"/>
      <c r="F43" s="18"/>
    </row>
    <row r="44" spans="1:6" ht="15" customHeight="1">
      <c r="A44" s="11"/>
      <c r="B44" s="55"/>
      <c r="C44" s="54"/>
      <c r="D44" s="54"/>
      <c r="E44" s="55"/>
      <c r="F44" s="54"/>
    </row>
    <row r="45" spans="1:6" ht="9.75" customHeight="1">
      <c r="A45" s="6"/>
      <c r="B45" s="6"/>
      <c r="C45" s="6"/>
      <c r="D45" s="6"/>
      <c r="E45" s="25"/>
      <c r="F45" s="6"/>
    </row>
    <row r="48" spans="1:6" ht="18.75">
      <c r="C48" s="3"/>
      <c r="D48" s="3"/>
    </row>
    <row r="49" spans="3:4" ht="18.75">
      <c r="C49" s="3"/>
      <c r="D49" s="3"/>
    </row>
    <row r="50" spans="3:4" ht="18.75">
      <c r="C50" s="3"/>
      <c r="D50" s="3"/>
    </row>
    <row r="51" spans="3:4" ht="18.75">
      <c r="C51" s="3"/>
      <c r="D51" s="3"/>
    </row>
    <row r="52" spans="3:4" ht="18.75">
      <c r="C52" s="3"/>
      <c r="D52" s="3"/>
    </row>
    <row r="53" spans="3:4" ht="18.75">
      <c r="C53" s="3"/>
      <c r="D53" s="3"/>
    </row>
    <row r="54" spans="3:4" ht="18.75">
      <c r="C54" s="3"/>
      <c r="D54" s="3"/>
    </row>
    <row r="55" spans="3:4" ht="18.75">
      <c r="C55" s="3"/>
      <c r="D55" s="3"/>
    </row>
    <row r="56" spans="3:4" ht="18.75">
      <c r="C56" s="3"/>
      <c r="D56" s="3"/>
    </row>
    <row r="57" spans="3:4" ht="18.75">
      <c r="C57" s="3"/>
      <c r="D57" s="3"/>
    </row>
    <row r="58" spans="3:4" ht="18.75">
      <c r="C58" s="3"/>
      <c r="D58" s="3"/>
    </row>
    <row r="59" spans="3:4" ht="18.75">
      <c r="C59" s="3"/>
      <c r="D59" s="3"/>
    </row>
    <row r="60" spans="3:4" ht="18.75">
      <c r="C60" s="3"/>
      <c r="D60" s="3"/>
    </row>
    <row r="61" spans="3:4" ht="18.75">
      <c r="C61" s="3"/>
      <c r="D61" s="3"/>
    </row>
    <row r="62" spans="3:4" ht="18.75">
      <c r="C62" s="3"/>
      <c r="D62" s="3"/>
    </row>
    <row r="63" spans="3:4" ht="18.75">
      <c r="C63" s="3"/>
      <c r="D63" s="3"/>
    </row>
    <row r="64" spans="3:4" ht="18.75">
      <c r="C64" s="3"/>
      <c r="D64" s="3"/>
    </row>
    <row r="65" spans="3:4" ht="18.75">
      <c r="C65" s="3"/>
      <c r="D65" s="3"/>
    </row>
    <row r="66" spans="3:4" ht="18.75">
      <c r="C66" s="3"/>
      <c r="D66" s="3"/>
    </row>
    <row r="67" spans="3:4" ht="18.75">
      <c r="C67" s="3"/>
      <c r="D67" s="3"/>
    </row>
    <row r="68" spans="3:4" ht="18.75">
      <c r="C68" s="3"/>
      <c r="D68" s="3"/>
    </row>
    <row r="69" spans="3:4" ht="18.75">
      <c r="C69" s="3"/>
      <c r="D69" s="3"/>
    </row>
    <row r="70" spans="3:4" ht="18.75">
      <c r="C70" s="3"/>
      <c r="D70" s="3"/>
    </row>
    <row r="71" spans="3:4" ht="18.75">
      <c r="C71" s="3"/>
      <c r="D71" s="3"/>
    </row>
    <row r="72" spans="3:4" ht="18.75">
      <c r="C72" s="3"/>
      <c r="D72" s="3"/>
    </row>
    <row r="73" spans="3:4" ht="18.75">
      <c r="C73" s="3"/>
      <c r="D73" s="3"/>
    </row>
    <row r="74" spans="3:4" ht="18.75">
      <c r="C74" s="3"/>
      <c r="D74" s="3"/>
    </row>
    <row r="75" spans="3:4" ht="18.75">
      <c r="C75" s="3"/>
      <c r="D75" s="3"/>
    </row>
    <row r="76" spans="3:4" ht="18.75">
      <c r="C76" s="3"/>
      <c r="D76" s="3"/>
    </row>
    <row r="77" spans="3:4" ht="18.75">
      <c r="C77" s="3"/>
      <c r="D77" s="3"/>
    </row>
    <row r="78" spans="3:4" ht="18.75">
      <c r="C78" s="3"/>
      <c r="D78" s="3"/>
    </row>
    <row r="87" spans="3:6" ht="23.25">
      <c r="C87" s="3"/>
      <c r="D87" s="3"/>
      <c r="F87" s="20"/>
    </row>
    <row r="88" spans="3:6" ht="23.25">
      <c r="C88" s="3"/>
      <c r="D88" s="3"/>
      <c r="F88" s="20"/>
    </row>
    <row r="89" spans="3:6" ht="23.25">
      <c r="C89" s="3"/>
      <c r="D89" s="3"/>
      <c r="F89" s="20"/>
    </row>
    <row r="90" spans="3:6" ht="23.25">
      <c r="C90" s="3"/>
      <c r="D90" s="3"/>
      <c r="F90" s="20"/>
    </row>
    <row r="91" spans="3:6" ht="23.25">
      <c r="C91" s="3"/>
      <c r="D91" s="3"/>
      <c r="F91" s="20"/>
    </row>
    <row r="92" spans="3:6" ht="23.25">
      <c r="C92" s="3"/>
      <c r="D92" s="3"/>
      <c r="F92" s="20"/>
    </row>
    <row r="93" spans="3:6" ht="23.25">
      <c r="C93" s="3"/>
      <c r="D93" s="3"/>
      <c r="F93" s="20"/>
    </row>
    <row r="94" spans="3:6" ht="23.25">
      <c r="C94" s="3"/>
      <c r="D94" s="3"/>
      <c r="F94" s="20"/>
    </row>
    <row r="95" spans="3:6" ht="23.25">
      <c r="C95" s="3"/>
      <c r="D95" s="3"/>
      <c r="F95" s="20"/>
    </row>
    <row r="96" spans="3:6" ht="23.25">
      <c r="C96" s="3"/>
      <c r="D96" s="3"/>
      <c r="F96" s="20"/>
    </row>
    <row r="97" spans="3:6" ht="23.25">
      <c r="C97" s="3"/>
      <c r="D97" s="3"/>
      <c r="F97" s="20"/>
    </row>
    <row r="98" spans="3:6" ht="23.25">
      <c r="C98" s="3"/>
      <c r="D98" s="3"/>
      <c r="F98" s="20"/>
    </row>
    <row r="99" spans="3:6" ht="23.1" customHeight="1">
      <c r="C99" s="3"/>
      <c r="D99" s="3"/>
      <c r="F99" s="20"/>
    </row>
    <row r="100" spans="3:6" ht="23.1" customHeight="1">
      <c r="C100" s="3"/>
      <c r="D100" s="3"/>
      <c r="F100" s="20"/>
    </row>
    <row r="101" spans="3:6" ht="23.1" customHeight="1">
      <c r="C101" s="3"/>
      <c r="D101" s="3"/>
      <c r="F101" s="20"/>
    </row>
    <row r="102" spans="3:6" ht="23.1" customHeight="1">
      <c r="C102" s="3"/>
      <c r="D102" s="3"/>
      <c r="F102" s="20"/>
    </row>
    <row r="103" spans="3:6" ht="23.1" customHeight="1">
      <c r="C103" s="3"/>
      <c r="D103" s="3"/>
      <c r="F103" s="20"/>
    </row>
    <row r="104" spans="3:6" ht="23.1" customHeight="1">
      <c r="C104" s="3"/>
      <c r="D104" s="3"/>
      <c r="F104" s="20"/>
    </row>
    <row r="105" spans="3:6" ht="23.1" customHeight="1">
      <c r="C105" s="3"/>
      <c r="D105" s="3"/>
      <c r="F105" s="20"/>
    </row>
    <row r="106" spans="3:6" ht="23.1" customHeight="1">
      <c r="C106" s="3"/>
      <c r="D106" s="3"/>
      <c r="F106" s="20"/>
    </row>
    <row r="107" spans="3:6" ht="23.1" customHeight="1">
      <c r="C107" s="3"/>
      <c r="D107" s="3"/>
      <c r="F107" s="20"/>
    </row>
    <row r="108" spans="3:6" ht="23.1" customHeight="1">
      <c r="C108" s="3"/>
      <c r="D108" s="3"/>
      <c r="F108" s="20"/>
    </row>
    <row r="109" spans="3:6" ht="23.1" customHeight="1">
      <c r="C109" s="3"/>
      <c r="D109" s="3"/>
      <c r="F109" s="20"/>
    </row>
    <row r="110" spans="3:6" ht="23.1" customHeight="1">
      <c r="C110" s="3"/>
      <c r="D110" s="3"/>
      <c r="F110" s="20"/>
    </row>
    <row r="111" spans="3:6" ht="23.1" customHeight="1">
      <c r="C111" s="3"/>
      <c r="D111" s="3"/>
      <c r="F111" s="20"/>
    </row>
    <row r="112" spans="3:6" ht="23.1" customHeight="1">
      <c r="C112" s="3"/>
      <c r="D112" s="3"/>
      <c r="F112" s="20"/>
    </row>
    <row r="113" spans="2:6" ht="23.1" customHeight="1">
      <c r="C113" s="3"/>
      <c r="D113" s="3"/>
      <c r="F113" s="20"/>
    </row>
    <row r="114" spans="2:6" ht="23.1" customHeight="1">
      <c r="C114" s="3"/>
      <c r="D114" s="3"/>
      <c r="F114" s="20"/>
    </row>
    <row r="115" spans="2:6" ht="23.1" customHeight="1">
      <c r="C115" s="3"/>
      <c r="D115" s="3"/>
      <c r="F115" s="20"/>
    </row>
    <row r="116" spans="2:6" ht="23.1" customHeight="1">
      <c r="C116" s="3"/>
      <c r="D116" s="3"/>
      <c r="F116" s="20"/>
    </row>
    <row r="117" spans="2:6" ht="23.1" customHeight="1">
      <c r="C117" s="3"/>
      <c r="D117" s="3"/>
      <c r="F117" s="20"/>
    </row>
    <row r="118" spans="2:6" ht="23.1" customHeight="1">
      <c r="C118" s="3"/>
      <c r="D118" s="3"/>
      <c r="F118" s="20"/>
    </row>
    <row r="123" spans="2:6">
      <c r="B123" s="9"/>
      <c r="D123" s="28"/>
      <c r="F123" s="1"/>
    </row>
    <row r="124" spans="2:6">
      <c r="B124" s="9"/>
      <c r="D124" s="28"/>
      <c r="F124" s="1"/>
    </row>
    <row r="125" spans="2:6">
      <c r="B125" s="9"/>
      <c r="D125" s="28"/>
      <c r="F125" s="1"/>
    </row>
    <row r="126" spans="2:6">
      <c r="B126" s="9"/>
      <c r="D126" s="28"/>
      <c r="F126" s="1"/>
    </row>
    <row r="127" spans="2:6">
      <c r="B127" s="9"/>
      <c r="D127" s="28"/>
      <c r="F127" s="1"/>
    </row>
    <row r="128" spans="2:6">
      <c r="B128" s="9"/>
      <c r="D128" s="28"/>
      <c r="F128" s="1"/>
    </row>
    <row r="129" spans="2:6">
      <c r="B129" s="9"/>
      <c r="D129" s="28"/>
      <c r="F129" s="1"/>
    </row>
    <row r="130" spans="2:6">
      <c r="D130" s="28"/>
      <c r="F130" s="1"/>
    </row>
    <row r="131" spans="2:6">
      <c r="D131" s="28"/>
      <c r="F131" s="1"/>
    </row>
    <row r="132" spans="2:6">
      <c r="D132" s="28"/>
      <c r="F132" s="1"/>
    </row>
    <row r="133" spans="2:6">
      <c r="D133" s="28"/>
      <c r="F133" s="1"/>
    </row>
    <row r="134" spans="2:6">
      <c r="D134" s="28"/>
      <c r="F134" s="1"/>
    </row>
    <row r="135" spans="2:6">
      <c r="D135" s="28"/>
      <c r="F135" s="1"/>
    </row>
    <row r="136" spans="2:6">
      <c r="D136" s="28"/>
      <c r="F136" s="1"/>
    </row>
    <row r="137" spans="2:6">
      <c r="D137" s="28"/>
      <c r="F137" s="1"/>
    </row>
    <row r="138" spans="2:6">
      <c r="D138" s="28"/>
      <c r="F138" s="1"/>
    </row>
    <row r="139" spans="2:6">
      <c r="D139" s="28"/>
      <c r="F139" s="1"/>
    </row>
    <row r="140" spans="2:6">
      <c r="D140" s="28"/>
      <c r="F140" s="1"/>
    </row>
    <row r="141" spans="2:6">
      <c r="D141" s="28"/>
      <c r="F141" s="1"/>
    </row>
    <row r="142" spans="2:6">
      <c r="D142" s="28"/>
      <c r="F142" s="1"/>
    </row>
    <row r="143" spans="2:6">
      <c r="D143" s="28"/>
      <c r="F143" s="1"/>
    </row>
    <row r="144" spans="2:6">
      <c r="D144" s="28"/>
      <c r="F144" s="1"/>
    </row>
    <row r="145" spans="3:6">
      <c r="D145" s="28"/>
      <c r="F145" s="1"/>
    </row>
    <row r="146" spans="3:6">
      <c r="D146" s="28"/>
      <c r="F146" s="1"/>
    </row>
    <row r="147" spans="3:6">
      <c r="D147" s="28"/>
      <c r="F147" s="1"/>
    </row>
    <row r="148" spans="3:6">
      <c r="D148" s="28"/>
      <c r="F148" s="1"/>
    </row>
    <row r="149" spans="3:6">
      <c r="D149" s="28"/>
      <c r="F149" s="1"/>
    </row>
    <row r="150" spans="3:6">
      <c r="D150" s="28"/>
      <c r="F150" s="1"/>
    </row>
    <row r="151" spans="3:6">
      <c r="D151" s="28"/>
      <c r="F151" s="1"/>
    </row>
    <row r="152" spans="3:6">
      <c r="D152" s="28"/>
      <c r="F152" s="1"/>
    </row>
    <row r="153" spans="3:6">
      <c r="D153" s="28"/>
      <c r="F153" s="1"/>
    </row>
    <row r="154" spans="3:6">
      <c r="D154" s="28"/>
      <c r="F154" s="1"/>
    </row>
    <row r="155" spans="3:6">
      <c r="D155" s="28"/>
      <c r="F155" s="1"/>
    </row>
    <row r="156" spans="3:6">
      <c r="F156" s="1"/>
    </row>
    <row r="157" spans="3:6">
      <c r="F157" s="1"/>
    </row>
    <row r="158" spans="3:6">
      <c r="F158" s="1"/>
    </row>
    <row r="159" spans="3:6">
      <c r="F159" s="1"/>
    </row>
    <row r="160" spans="3:6">
      <c r="C160" s="1"/>
      <c r="D160" s="1"/>
      <c r="F160" s="1"/>
    </row>
    <row r="161" spans="3:6">
      <c r="C161" s="1"/>
      <c r="D161" s="1"/>
      <c r="F161" s="1"/>
    </row>
    <row r="162" spans="3:6">
      <c r="C162" s="1"/>
      <c r="D162" s="1"/>
      <c r="F162" s="1"/>
    </row>
    <row r="163" spans="3:6">
      <c r="C163" s="1"/>
      <c r="D163" s="1"/>
      <c r="F163" s="1"/>
    </row>
    <row r="164" spans="3:6">
      <c r="C164" s="1"/>
      <c r="D164" s="1"/>
      <c r="F164" s="1"/>
    </row>
    <row r="165" spans="3:6">
      <c r="C165" s="1"/>
      <c r="D165" s="1"/>
      <c r="F165" s="1"/>
    </row>
    <row r="166" spans="3:6">
      <c r="C166" s="1"/>
      <c r="D166" s="1"/>
      <c r="F166" s="1"/>
    </row>
    <row r="167" spans="3:6">
      <c r="C167" s="1"/>
      <c r="D167" s="1"/>
      <c r="F167" s="1"/>
    </row>
    <row r="168" spans="3:6">
      <c r="C168" s="1"/>
      <c r="D168" s="1"/>
      <c r="F168" s="1"/>
    </row>
    <row r="169" spans="3:6">
      <c r="C169" s="1"/>
      <c r="D169" s="1"/>
      <c r="F169" s="1"/>
    </row>
    <row r="170" spans="3:6">
      <c r="F170" s="1"/>
    </row>
    <row r="171" spans="3:6">
      <c r="F171" s="1"/>
    </row>
    <row r="172" spans="3:6">
      <c r="F172" s="1"/>
    </row>
    <row r="173" spans="3:6">
      <c r="F173" s="1"/>
    </row>
    <row r="174" spans="3:6">
      <c r="F174" s="1"/>
    </row>
    <row r="175" spans="3:6">
      <c r="F175" s="1"/>
    </row>
    <row r="176" spans="3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</sheetData>
  <sheetProtection selectLockedCells="1"/>
  <mergeCells count="3">
    <mergeCell ref="E11:F11"/>
    <mergeCell ref="B12:F12"/>
    <mergeCell ref="A5:C5"/>
  </mergeCells>
  <phoneticPr fontId="2" type="noConversion"/>
  <dataValidations count="5">
    <dataValidation type="list" allowBlank="1" showInputMessage="1" showErrorMessage="1" sqref="C40 C16 C32 C28 C24 C20">
      <formula1>ListeClub</formula1>
    </dataValidation>
    <dataValidation type="list" allowBlank="1" showInputMessage="1" showErrorMessage="1" sqref="F9 C36">
      <formula1>ListeEmbarcation</formula1>
    </dataValidation>
    <dataValidation type="list" allowBlank="1" showInputMessage="1" showErrorMessage="1" sqref="E11:F11">
      <formula1>ListeCourse</formula1>
    </dataValidation>
    <dataValidation type="list" allowBlank="1" showInputMessage="1" showErrorMessage="1" sqref="F10">
      <formula1>Serie</formula1>
    </dataValidation>
    <dataValidation type="list" allowBlank="1" showInputMessage="1" showErrorMessage="1" sqref="B16 B20 B24 B28 B32 B36 B40">
      <formula1>Couloir</formula1>
    </dataValidation>
  </dataValidations>
  <pageMargins left="0.75000000000000011" right="0.75000000000000011" top="0.984251969" bottom="0.984251969" header="0.5" footer="0.5"/>
  <pageSetup paperSize="9" scale="90" orientation="portrait" horizontalDpi="4294967292" verticalDpi="4294967292" r:id="rId1"/>
  <headerFooter alignWithMargins="0">
    <oddFooter>&amp;L&amp;9Gestion de courses - Ligue d'Aquitaine d'Aviron&amp;C&amp;9 21 Octobre 2012&amp;R&amp;9Challenge Michel Andrieux 2012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6" enableFormatConditionsCalculation="0">
    <tabColor indexed="24"/>
  </sheetPr>
  <dimension ref="A1:F196"/>
  <sheetViews>
    <sheetView zoomScaleNormal="100" workbookViewId="0">
      <selection activeCell="C16" sqref="C16:F32"/>
    </sheetView>
  </sheetViews>
  <sheetFormatPr baseColWidth="10" defaultRowHeight="15.75"/>
  <cols>
    <col min="1" max="1" width="5.625" customWidth="1"/>
    <col min="2" max="2" width="4.5" customWidth="1"/>
    <col min="3" max="3" width="37.5" customWidth="1"/>
    <col min="4" max="4" width="5.875" customWidth="1"/>
    <col min="5" max="5" width="5.875" style="11" customWidth="1"/>
    <col min="6" max="6" width="15.875" customWidth="1"/>
  </cols>
  <sheetData>
    <row r="1" spans="1:6">
      <c r="A1" s="1" t="str">
        <f>BD!C3</f>
        <v>Fédération Française des Sociétés d'Aviron</v>
      </c>
      <c r="B1" s="1"/>
      <c r="C1" s="1"/>
      <c r="D1" s="1"/>
    </row>
    <row r="2" spans="1:6">
      <c r="A2" s="1" t="str">
        <f>BD!C4</f>
        <v>Ligue d'Aquitaine d'Aviron</v>
      </c>
      <c r="B2" s="1"/>
      <c r="C2" s="1"/>
      <c r="D2" s="1"/>
    </row>
    <row r="3" spans="1:6">
      <c r="A3" s="1" t="str">
        <f>BD!C5</f>
        <v>Emulation Nautique de Bordeaux</v>
      </c>
      <c r="B3" s="1"/>
      <c r="C3" s="1"/>
      <c r="D3" s="1"/>
    </row>
    <row r="4" spans="1:6">
      <c r="A4" s="1" t="str">
        <f>BD!C6</f>
        <v>Challenge "Michel Andrieux"</v>
      </c>
      <c r="B4" s="1"/>
      <c r="C4" s="1"/>
      <c r="D4" s="1"/>
    </row>
    <row r="5" spans="1:6">
      <c r="A5" s="69" t="s">
        <v>240</v>
      </c>
      <c r="B5" s="69"/>
      <c r="C5" s="69"/>
      <c r="D5" s="1"/>
    </row>
    <row r="7" spans="1:6" ht="8.1" customHeight="1">
      <c r="A7" s="2"/>
      <c r="B7" s="2"/>
      <c r="C7" s="2"/>
      <c r="D7" s="2"/>
      <c r="E7" s="24"/>
      <c r="F7" s="2"/>
    </row>
    <row r="8" spans="1:6" ht="9.75" customHeight="1">
      <c r="A8" s="2"/>
      <c r="B8" s="2"/>
      <c r="C8" s="2"/>
      <c r="D8" s="2"/>
      <c r="E8" s="24"/>
      <c r="F8" s="2"/>
    </row>
    <row r="9" spans="1:6" ht="23.25">
      <c r="A9" s="21" t="s">
        <v>2</v>
      </c>
      <c r="F9" s="45" t="s">
        <v>144</v>
      </c>
    </row>
    <row r="10" spans="1:6">
      <c r="F10" s="63" t="s">
        <v>90</v>
      </c>
    </row>
    <row r="11" spans="1:6">
      <c r="E11" s="66" t="s">
        <v>42</v>
      </c>
      <c r="F11" s="67"/>
    </row>
    <row r="12" spans="1:6">
      <c r="B12" s="68" t="str">
        <f>VLOOKUP(F9,BD!B65:C103,2,FALSE)</f>
        <v>DEUX RAMEUSES EN COUPLE FEMME JUNIOR SENIOR</v>
      </c>
      <c r="C12" s="68"/>
      <c r="D12" s="68"/>
      <c r="E12" s="68"/>
      <c r="F12" s="68"/>
    </row>
    <row r="13" spans="1:6" ht="3.75" customHeight="1"/>
    <row r="14" spans="1:6">
      <c r="A14" s="5" t="s">
        <v>5</v>
      </c>
      <c r="B14" s="22" t="s">
        <v>6</v>
      </c>
      <c r="C14" s="6"/>
      <c r="D14" s="26" t="s">
        <v>99</v>
      </c>
      <c r="E14" s="25"/>
      <c r="F14" s="7" t="s">
        <v>4</v>
      </c>
    </row>
    <row r="16" spans="1:6" ht="18.75">
      <c r="A16" s="8">
        <v>1</v>
      </c>
      <c r="B16" s="48">
        <v>3</v>
      </c>
      <c r="C16" s="3" t="s">
        <v>262</v>
      </c>
      <c r="D16" s="36"/>
      <c r="F16" s="71">
        <v>61183</v>
      </c>
    </row>
    <row r="17" spans="1:6">
      <c r="A17" s="8"/>
      <c r="B17" s="9"/>
      <c r="C17" s="29"/>
      <c r="F17" s="72"/>
    </row>
    <row r="18" spans="1:6">
      <c r="A18" s="8"/>
      <c r="B18" s="9"/>
      <c r="F18" s="72"/>
    </row>
    <row r="19" spans="1:6">
      <c r="A19" s="8"/>
      <c r="B19" s="9"/>
      <c r="F19" s="72"/>
    </row>
    <row r="20" spans="1:6" ht="18.75">
      <c r="A20" s="8">
        <v>2</v>
      </c>
      <c r="B20" s="48">
        <v>5</v>
      </c>
      <c r="C20" s="3" t="s">
        <v>263</v>
      </c>
      <c r="D20" s="36"/>
      <c r="F20" s="71">
        <v>61230</v>
      </c>
    </row>
    <row r="21" spans="1:6">
      <c r="A21" s="8"/>
      <c r="B21" s="9"/>
      <c r="C21" s="1"/>
      <c r="F21" s="72"/>
    </row>
    <row r="22" spans="1:6">
      <c r="A22" s="8"/>
      <c r="B22" s="9"/>
      <c r="F22" s="72"/>
    </row>
    <row r="23" spans="1:6">
      <c r="A23" s="8"/>
      <c r="B23" s="9"/>
      <c r="F23" s="72"/>
    </row>
    <row r="24" spans="1:6" ht="18.75">
      <c r="A24" s="8">
        <v>3</v>
      </c>
      <c r="B24" s="48">
        <v>2</v>
      </c>
      <c r="C24" s="3" t="s">
        <v>264</v>
      </c>
      <c r="D24" s="36"/>
      <c r="F24" s="71">
        <v>61640</v>
      </c>
    </row>
    <row r="25" spans="1:6">
      <c r="A25" s="8"/>
      <c r="B25" s="9"/>
      <c r="C25" s="29"/>
      <c r="D25" s="54"/>
      <c r="E25" s="55"/>
      <c r="F25" s="72"/>
    </row>
    <row r="26" spans="1:6">
      <c r="A26" s="8"/>
      <c r="B26" s="9"/>
      <c r="C26" s="54"/>
      <c r="D26" s="54"/>
      <c r="E26" s="55"/>
      <c r="F26" s="72"/>
    </row>
    <row r="27" spans="1:6">
      <c r="A27" s="8"/>
      <c r="B27" s="9"/>
      <c r="C27" s="54"/>
      <c r="D27" s="54"/>
      <c r="E27" s="55"/>
      <c r="F27" s="72"/>
    </row>
    <row r="28" spans="1:6" ht="18.75">
      <c r="A28" s="8">
        <v>4</v>
      </c>
      <c r="B28" s="48">
        <v>4</v>
      </c>
      <c r="C28" s="3" t="s">
        <v>265</v>
      </c>
      <c r="D28" s="36"/>
      <c r="F28" s="71">
        <v>63933</v>
      </c>
    </row>
    <row r="29" spans="1:6">
      <c r="A29" s="8"/>
      <c r="B29" s="9"/>
      <c r="C29" s="54"/>
      <c r="D29" s="54"/>
      <c r="E29" s="55"/>
      <c r="F29" s="72"/>
    </row>
    <row r="30" spans="1:6">
      <c r="A30" s="8"/>
      <c r="B30" s="9"/>
      <c r="C30" s="54"/>
      <c r="D30" s="54"/>
      <c r="E30" s="55"/>
      <c r="F30" s="72"/>
    </row>
    <row r="31" spans="1:6">
      <c r="A31" s="8"/>
      <c r="B31" s="9"/>
      <c r="C31" s="54"/>
      <c r="D31" s="54"/>
      <c r="E31" s="55"/>
      <c r="F31" s="72"/>
    </row>
    <row r="32" spans="1:6" ht="18.75">
      <c r="A32" s="8">
        <v>5</v>
      </c>
      <c r="B32" s="48">
        <v>6</v>
      </c>
      <c r="C32" s="3" t="s">
        <v>259</v>
      </c>
      <c r="D32" s="36"/>
      <c r="F32" s="71">
        <v>64406</v>
      </c>
    </row>
    <row r="33" spans="1:6">
      <c r="A33" s="8"/>
      <c r="B33" s="9"/>
      <c r="C33" s="30"/>
      <c r="D33" s="54"/>
      <c r="E33" s="55"/>
      <c r="F33" s="18"/>
    </row>
    <row r="34" spans="1:6">
      <c r="A34" s="8"/>
      <c r="B34" s="9"/>
      <c r="C34" s="54"/>
      <c r="D34" s="54"/>
      <c r="E34" s="55"/>
      <c r="F34" s="54"/>
    </row>
    <row r="35" spans="1:6">
      <c r="A35" s="8"/>
      <c r="B35" s="9"/>
      <c r="C35" s="54"/>
      <c r="D35" s="54"/>
      <c r="E35" s="55"/>
      <c r="F35" s="54"/>
    </row>
    <row r="36" spans="1:6" ht="18.75">
      <c r="A36" s="8">
        <v>6</v>
      </c>
      <c r="B36" s="48"/>
      <c r="C36" s="56"/>
      <c r="D36" s="36"/>
      <c r="F36" s="16"/>
    </row>
    <row r="37" spans="1:6">
      <c r="A37" s="11"/>
      <c r="B37" s="9"/>
      <c r="C37" s="54"/>
      <c r="D37" s="54"/>
      <c r="E37" s="55"/>
      <c r="F37" s="18"/>
    </row>
    <row r="38" spans="1:6">
      <c r="A38" s="11"/>
      <c r="B38" s="55"/>
      <c r="C38" s="54"/>
      <c r="D38" s="54"/>
      <c r="E38" s="55"/>
      <c r="F38" s="54"/>
    </row>
    <row r="39" spans="1:6">
      <c r="A39" s="11"/>
      <c r="B39" s="55"/>
      <c r="C39" s="54"/>
      <c r="D39" s="54"/>
      <c r="E39" s="55"/>
      <c r="F39" s="54"/>
    </row>
    <row r="40" spans="1:6" ht="18.75">
      <c r="A40" s="8"/>
      <c r="B40" s="48"/>
      <c r="C40" s="3"/>
      <c r="D40" t="str">
        <f>IF(OR(ISNA(HLOOKUP(IF(RIGHT($F$10,1)="A",$A40,IF(RIGHT($F$10,1)="B",$A40+6,)),BD!$F$244:$Q$249,#REF!+1,FALSE)),$C40=""),"",HLOOKUP(IF(RIGHT($F$10,1)="A",$A40,IF(RIGHT($F$10,1)="B",$A40+6,)),BD!$F$244:$Q$249,#REF!+1,FALSE))</f>
        <v/>
      </c>
      <c r="F40" s="16" t="str">
        <f>IF(C40&lt;&gt;"",VALUE(TEXT(#REF!,"0\:00\:00\,00")),"")</f>
        <v/>
      </c>
    </row>
    <row r="41" spans="1:6">
      <c r="A41" s="11"/>
      <c r="B41" s="55"/>
      <c r="C41" s="54"/>
      <c r="D41" s="54"/>
      <c r="E41" s="55"/>
      <c r="F41" s="18" t="str">
        <f>IF(F40&lt;&gt;"",F40-F$16,"")</f>
        <v/>
      </c>
    </row>
    <row r="42" spans="1:6">
      <c r="A42" s="11"/>
      <c r="B42" s="55"/>
      <c r="C42" s="54"/>
      <c r="D42" s="54"/>
      <c r="E42" s="55"/>
      <c r="F42" s="18"/>
    </row>
    <row r="43" spans="1:6">
      <c r="A43" s="11"/>
      <c r="B43" s="55"/>
      <c r="C43" s="54"/>
      <c r="D43" s="54"/>
      <c r="E43" s="55"/>
      <c r="F43" s="18"/>
    </row>
    <row r="44" spans="1:6" ht="15" customHeight="1">
      <c r="A44" s="11"/>
      <c r="B44" s="55"/>
      <c r="C44" s="54"/>
      <c r="D44" s="54"/>
      <c r="E44" s="55"/>
      <c r="F44" s="54"/>
    </row>
    <row r="45" spans="1:6" ht="9.75" customHeight="1">
      <c r="A45" s="6"/>
      <c r="B45" s="6"/>
      <c r="C45" s="6"/>
      <c r="D45" s="6"/>
      <c r="E45" s="25"/>
      <c r="F45" s="6"/>
    </row>
    <row r="48" spans="1:6" ht="18.75">
      <c r="C48" s="3"/>
      <c r="D48" s="3"/>
    </row>
    <row r="49" spans="3:4" ht="18.75">
      <c r="C49" s="3"/>
      <c r="D49" s="3"/>
    </row>
    <row r="50" spans="3:4" ht="18.75">
      <c r="C50" s="3"/>
      <c r="D50" s="3"/>
    </row>
    <row r="51" spans="3:4" ht="18.75">
      <c r="C51" s="3"/>
      <c r="D51" s="3"/>
    </row>
    <row r="52" spans="3:4" ht="18.75">
      <c r="C52" s="3"/>
      <c r="D52" s="3"/>
    </row>
    <row r="53" spans="3:4" ht="18.75">
      <c r="C53" s="3"/>
      <c r="D53" s="3"/>
    </row>
    <row r="54" spans="3:4" ht="18.75">
      <c r="C54" s="3"/>
      <c r="D54" s="3"/>
    </row>
    <row r="55" spans="3:4" ht="18.75">
      <c r="C55" s="3"/>
      <c r="D55" s="3"/>
    </row>
    <row r="56" spans="3:4" ht="18.75">
      <c r="C56" s="3"/>
      <c r="D56" s="3"/>
    </row>
    <row r="57" spans="3:4" ht="18.75">
      <c r="C57" s="3"/>
      <c r="D57" s="3"/>
    </row>
    <row r="58" spans="3:4" ht="18.75">
      <c r="C58" s="3"/>
      <c r="D58" s="3"/>
    </row>
    <row r="59" spans="3:4" ht="18.75">
      <c r="C59" s="3"/>
      <c r="D59" s="3"/>
    </row>
    <row r="60" spans="3:4" ht="18.75">
      <c r="C60" s="3"/>
      <c r="D60" s="3"/>
    </row>
    <row r="61" spans="3:4" ht="18.75">
      <c r="C61" s="3"/>
      <c r="D61" s="3"/>
    </row>
    <row r="62" spans="3:4" ht="18.75">
      <c r="C62" s="3"/>
      <c r="D62" s="3"/>
    </row>
    <row r="63" spans="3:4" ht="18.75">
      <c r="C63" s="3"/>
      <c r="D63" s="3"/>
    </row>
    <row r="64" spans="3:4" ht="18.75">
      <c r="C64" s="3"/>
      <c r="D64" s="3"/>
    </row>
    <row r="65" spans="3:4" ht="18.75">
      <c r="C65" s="3"/>
      <c r="D65" s="3"/>
    </row>
    <row r="66" spans="3:4" ht="18.75">
      <c r="C66" s="3"/>
      <c r="D66" s="3"/>
    </row>
    <row r="67" spans="3:4" ht="18.75">
      <c r="C67" s="3"/>
      <c r="D67" s="3"/>
    </row>
    <row r="68" spans="3:4" ht="18.75">
      <c r="C68" s="3"/>
      <c r="D68" s="3"/>
    </row>
    <row r="69" spans="3:4" ht="18.75">
      <c r="C69" s="3"/>
      <c r="D69" s="3"/>
    </row>
    <row r="70" spans="3:4" ht="18.75">
      <c r="C70" s="3"/>
      <c r="D70" s="3"/>
    </row>
    <row r="71" spans="3:4" ht="18.75">
      <c r="C71" s="3"/>
      <c r="D71" s="3"/>
    </row>
    <row r="72" spans="3:4" ht="18.75">
      <c r="C72" s="3"/>
      <c r="D72" s="3"/>
    </row>
    <row r="73" spans="3:4" ht="18.75">
      <c r="C73" s="3"/>
      <c r="D73" s="3"/>
    </row>
    <row r="74" spans="3:4" ht="18.75">
      <c r="C74" s="3"/>
      <c r="D74" s="3"/>
    </row>
    <row r="75" spans="3:4" ht="18.75">
      <c r="C75" s="3"/>
      <c r="D75" s="3"/>
    </row>
    <row r="76" spans="3:4" ht="18.75">
      <c r="C76" s="3"/>
      <c r="D76" s="3"/>
    </row>
    <row r="77" spans="3:4" ht="18.75">
      <c r="C77" s="3"/>
      <c r="D77" s="3"/>
    </row>
    <row r="78" spans="3:4" ht="18.75">
      <c r="C78" s="3"/>
      <c r="D78" s="3"/>
    </row>
    <row r="87" spans="3:6" ht="23.25">
      <c r="C87" s="3"/>
      <c r="D87" s="3"/>
      <c r="F87" s="20"/>
    </row>
    <row r="88" spans="3:6" ht="23.25">
      <c r="C88" s="3"/>
      <c r="D88" s="3"/>
      <c r="F88" s="20"/>
    </row>
    <row r="89" spans="3:6" ht="23.25">
      <c r="C89" s="3"/>
      <c r="D89" s="3"/>
      <c r="F89" s="20"/>
    </row>
    <row r="90" spans="3:6" ht="23.25">
      <c r="C90" s="3"/>
      <c r="D90" s="3"/>
      <c r="F90" s="20"/>
    </row>
    <row r="91" spans="3:6" ht="23.25">
      <c r="C91" s="3"/>
      <c r="D91" s="3"/>
      <c r="F91" s="20"/>
    </row>
    <row r="92" spans="3:6" ht="23.25">
      <c r="C92" s="3"/>
      <c r="D92" s="3"/>
      <c r="F92" s="20"/>
    </row>
    <row r="93" spans="3:6" ht="23.25">
      <c r="C93" s="3"/>
      <c r="D93" s="3"/>
      <c r="F93" s="20"/>
    </row>
    <row r="94" spans="3:6" ht="23.25">
      <c r="C94" s="3"/>
      <c r="D94" s="3"/>
      <c r="F94" s="20"/>
    </row>
    <row r="95" spans="3:6" ht="23.25">
      <c r="C95" s="3"/>
      <c r="D95" s="3"/>
      <c r="F95" s="20"/>
    </row>
    <row r="96" spans="3:6" ht="23.25">
      <c r="C96" s="3"/>
      <c r="D96" s="3"/>
      <c r="F96" s="20"/>
    </row>
    <row r="97" spans="3:6" ht="23.25">
      <c r="C97" s="3"/>
      <c r="D97" s="3"/>
      <c r="F97" s="20"/>
    </row>
    <row r="98" spans="3:6" ht="23.25">
      <c r="C98" s="3"/>
      <c r="D98" s="3"/>
      <c r="F98" s="20"/>
    </row>
    <row r="99" spans="3:6" ht="23.1" customHeight="1">
      <c r="C99" s="3"/>
      <c r="D99" s="3"/>
      <c r="F99" s="20"/>
    </row>
    <row r="100" spans="3:6" ht="23.1" customHeight="1">
      <c r="C100" s="3"/>
      <c r="D100" s="3"/>
      <c r="F100" s="20"/>
    </row>
    <row r="101" spans="3:6" ht="23.1" customHeight="1">
      <c r="C101" s="3"/>
      <c r="D101" s="3"/>
      <c r="F101" s="20"/>
    </row>
    <row r="102" spans="3:6" ht="23.1" customHeight="1">
      <c r="C102" s="3"/>
      <c r="D102" s="3"/>
      <c r="F102" s="20"/>
    </row>
    <row r="103" spans="3:6" ht="23.1" customHeight="1">
      <c r="C103" s="3"/>
      <c r="D103" s="3"/>
      <c r="F103" s="20"/>
    </row>
    <row r="104" spans="3:6" ht="23.1" customHeight="1">
      <c r="C104" s="3"/>
      <c r="D104" s="3"/>
      <c r="F104" s="20"/>
    </row>
    <row r="105" spans="3:6" ht="23.1" customHeight="1">
      <c r="C105" s="3"/>
      <c r="D105" s="3"/>
      <c r="F105" s="20"/>
    </row>
    <row r="106" spans="3:6" ht="23.1" customHeight="1">
      <c r="C106" s="3"/>
      <c r="D106" s="3"/>
      <c r="F106" s="20"/>
    </row>
    <row r="107" spans="3:6" ht="23.1" customHeight="1">
      <c r="C107" s="3"/>
      <c r="D107" s="3"/>
      <c r="F107" s="20"/>
    </row>
    <row r="108" spans="3:6" ht="23.1" customHeight="1">
      <c r="C108" s="3"/>
      <c r="D108" s="3"/>
      <c r="F108" s="20"/>
    </row>
    <row r="109" spans="3:6" ht="23.1" customHeight="1">
      <c r="C109" s="3"/>
      <c r="D109" s="3"/>
      <c r="F109" s="20"/>
    </row>
    <row r="110" spans="3:6" ht="23.1" customHeight="1">
      <c r="C110" s="3"/>
      <c r="D110" s="3"/>
      <c r="F110" s="20"/>
    </row>
    <row r="111" spans="3:6" ht="23.1" customHeight="1">
      <c r="C111" s="3"/>
      <c r="D111" s="3"/>
      <c r="F111" s="20"/>
    </row>
    <row r="112" spans="3:6" ht="23.1" customHeight="1">
      <c r="C112" s="3"/>
      <c r="D112" s="3"/>
      <c r="F112" s="20"/>
    </row>
    <row r="113" spans="2:6" ht="23.1" customHeight="1">
      <c r="C113" s="3"/>
      <c r="D113" s="3"/>
      <c r="F113" s="20"/>
    </row>
    <row r="114" spans="2:6" ht="23.1" customHeight="1">
      <c r="C114" s="3"/>
      <c r="D114" s="3"/>
      <c r="F114" s="20"/>
    </row>
    <row r="115" spans="2:6" ht="23.1" customHeight="1">
      <c r="C115" s="3"/>
      <c r="D115" s="3"/>
      <c r="F115" s="20"/>
    </row>
    <row r="116" spans="2:6" ht="23.1" customHeight="1">
      <c r="C116" s="3"/>
      <c r="D116" s="3"/>
      <c r="F116" s="20"/>
    </row>
    <row r="117" spans="2:6" ht="23.1" customHeight="1">
      <c r="C117" s="3"/>
      <c r="D117" s="3"/>
      <c r="F117" s="20"/>
    </row>
    <row r="118" spans="2:6" ht="23.1" customHeight="1">
      <c r="C118" s="3"/>
      <c r="D118" s="3"/>
      <c r="F118" s="20"/>
    </row>
    <row r="123" spans="2:6">
      <c r="B123" s="9"/>
      <c r="D123" s="28"/>
      <c r="F123" s="1"/>
    </row>
    <row r="124" spans="2:6">
      <c r="B124" s="9"/>
      <c r="D124" s="28"/>
      <c r="F124" s="1"/>
    </row>
    <row r="125" spans="2:6">
      <c r="B125" s="9"/>
      <c r="D125" s="28"/>
      <c r="F125" s="1"/>
    </row>
    <row r="126" spans="2:6">
      <c r="B126" s="9"/>
      <c r="D126" s="28"/>
      <c r="F126" s="1"/>
    </row>
    <row r="127" spans="2:6">
      <c r="B127" s="9"/>
      <c r="D127" s="28"/>
      <c r="F127" s="1"/>
    </row>
    <row r="128" spans="2:6">
      <c r="B128" s="9"/>
      <c r="D128" s="28"/>
      <c r="F128" s="1"/>
    </row>
    <row r="129" spans="2:6">
      <c r="B129" s="9"/>
      <c r="D129" s="28"/>
      <c r="F129" s="1"/>
    </row>
    <row r="130" spans="2:6">
      <c r="D130" s="28"/>
      <c r="F130" s="1"/>
    </row>
    <row r="131" spans="2:6">
      <c r="D131" s="28"/>
      <c r="F131" s="1"/>
    </row>
    <row r="132" spans="2:6">
      <c r="D132" s="28"/>
      <c r="F132" s="1"/>
    </row>
    <row r="133" spans="2:6">
      <c r="D133" s="28"/>
      <c r="F133" s="1"/>
    </row>
    <row r="134" spans="2:6">
      <c r="D134" s="28"/>
      <c r="F134" s="1"/>
    </row>
    <row r="135" spans="2:6">
      <c r="D135" s="28"/>
      <c r="F135" s="1"/>
    </row>
    <row r="136" spans="2:6">
      <c r="D136" s="28"/>
      <c r="F136" s="1"/>
    </row>
    <row r="137" spans="2:6">
      <c r="D137" s="28"/>
      <c r="F137" s="1"/>
    </row>
    <row r="138" spans="2:6">
      <c r="D138" s="28"/>
      <c r="F138" s="1"/>
    </row>
    <row r="139" spans="2:6">
      <c r="D139" s="28"/>
      <c r="F139" s="1"/>
    </row>
    <row r="140" spans="2:6">
      <c r="D140" s="28"/>
      <c r="F140" s="1"/>
    </row>
    <row r="141" spans="2:6">
      <c r="D141" s="28"/>
      <c r="F141" s="1"/>
    </row>
    <row r="142" spans="2:6">
      <c r="D142" s="28"/>
      <c r="F142" s="1"/>
    </row>
    <row r="143" spans="2:6">
      <c r="D143" s="28"/>
      <c r="F143" s="1"/>
    </row>
    <row r="144" spans="2:6">
      <c r="D144" s="28"/>
      <c r="F144" s="1"/>
    </row>
    <row r="145" spans="3:6">
      <c r="D145" s="28"/>
      <c r="F145" s="1"/>
    </row>
    <row r="146" spans="3:6">
      <c r="D146" s="28"/>
      <c r="F146" s="1"/>
    </row>
    <row r="147" spans="3:6">
      <c r="D147" s="28"/>
      <c r="F147" s="1"/>
    </row>
    <row r="148" spans="3:6">
      <c r="D148" s="28"/>
      <c r="F148" s="1"/>
    </row>
    <row r="149" spans="3:6">
      <c r="D149" s="28"/>
      <c r="F149" s="1"/>
    </row>
    <row r="150" spans="3:6">
      <c r="D150" s="28"/>
      <c r="F150" s="1"/>
    </row>
    <row r="151" spans="3:6">
      <c r="D151" s="28"/>
      <c r="F151" s="1"/>
    </row>
    <row r="152" spans="3:6">
      <c r="D152" s="28"/>
      <c r="F152" s="1"/>
    </row>
    <row r="153" spans="3:6">
      <c r="D153" s="28"/>
      <c r="F153" s="1"/>
    </row>
    <row r="154" spans="3:6">
      <c r="D154" s="28"/>
      <c r="F154" s="1"/>
    </row>
    <row r="155" spans="3:6">
      <c r="D155" s="28"/>
      <c r="F155" s="1"/>
    </row>
    <row r="156" spans="3:6">
      <c r="F156" s="1"/>
    </row>
    <row r="157" spans="3:6">
      <c r="F157" s="1"/>
    </row>
    <row r="158" spans="3:6">
      <c r="F158" s="1"/>
    </row>
    <row r="159" spans="3:6">
      <c r="F159" s="1"/>
    </row>
    <row r="160" spans="3:6">
      <c r="C160" s="1"/>
      <c r="D160" s="1"/>
      <c r="F160" s="1"/>
    </row>
    <row r="161" spans="3:6">
      <c r="C161" s="1"/>
      <c r="D161" s="1"/>
      <c r="F161" s="1"/>
    </row>
    <row r="162" spans="3:6">
      <c r="C162" s="1"/>
      <c r="D162" s="1"/>
      <c r="F162" s="1"/>
    </row>
    <row r="163" spans="3:6">
      <c r="C163" s="1"/>
      <c r="D163" s="1"/>
      <c r="F163" s="1"/>
    </row>
    <row r="164" spans="3:6">
      <c r="C164" s="1"/>
      <c r="D164" s="1"/>
      <c r="F164" s="1"/>
    </row>
    <row r="165" spans="3:6">
      <c r="C165" s="1"/>
      <c r="D165" s="1"/>
      <c r="F165" s="1"/>
    </row>
    <row r="166" spans="3:6">
      <c r="C166" s="1"/>
      <c r="D166" s="1"/>
      <c r="F166" s="1"/>
    </row>
    <row r="167" spans="3:6">
      <c r="C167" s="1"/>
      <c r="D167" s="1"/>
      <c r="F167" s="1"/>
    </row>
    <row r="168" spans="3:6">
      <c r="C168" s="1"/>
      <c r="D168" s="1"/>
      <c r="F168" s="1"/>
    </row>
    <row r="169" spans="3:6">
      <c r="C169" s="1"/>
      <c r="D169" s="1"/>
      <c r="F169" s="1"/>
    </row>
    <row r="170" spans="3:6">
      <c r="F170" s="1"/>
    </row>
    <row r="171" spans="3:6">
      <c r="F171" s="1"/>
    </row>
    <row r="172" spans="3:6">
      <c r="F172" s="1"/>
    </row>
    <row r="173" spans="3:6">
      <c r="F173" s="1"/>
    </row>
    <row r="174" spans="3:6">
      <c r="F174" s="1"/>
    </row>
    <row r="175" spans="3:6">
      <c r="F175" s="1"/>
    </row>
    <row r="176" spans="3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</sheetData>
  <sheetProtection selectLockedCells="1"/>
  <mergeCells count="3">
    <mergeCell ref="E11:F11"/>
    <mergeCell ref="B12:F12"/>
    <mergeCell ref="A5:C5"/>
  </mergeCells>
  <phoneticPr fontId="2" type="noConversion"/>
  <dataValidations count="5">
    <dataValidation type="list" allowBlank="1" showInputMessage="1" showErrorMessage="1" sqref="C16 C32 C28 C24 C20 C40">
      <formula1>ListeClub</formula1>
    </dataValidation>
    <dataValidation type="list" allowBlank="1" showInputMessage="1" showErrorMessage="1" sqref="F9 C36">
      <formula1>ListeEmbarcation</formula1>
    </dataValidation>
    <dataValidation type="list" allowBlank="1" showInputMessage="1" showErrorMessage="1" sqref="E11:F11">
      <formula1>ListeCourse</formula1>
    </dataValidation>
    <dataValidation type="list" allowBlank="1" showInputMessage="1" showErrorMessage="1" sqref="F10">
      <formula1>Serie</formula1>
    </dataValidation>
    <dataValidation type="list" allowBlank="1" showInputMessage="1" showErrorMessage="1" sqref="B16 B20 B24 B28 B32 B36 B40">
      <formula1>Couloir</formula1>
    </dataValidation>
  </dataValidations>
  <pageMargins left="0.75000000000000011" right="0.75000000000000011" top="0.984251969" bottom="0.984251969" header="0.5" footer="0.5"/>
  <pageSetup paperSize="9" scale="90" orientation="portrait" horizontalDpi="4294967292" verticalDpi="4294967292" r:id="rId1"/>
  <headerFooter alignWithMargins="0">
    <oddFooter>&amp;L&amp;9Gestion de courses - Ligue d'Aquitaine d'Aviron&amp;C&amp;9 21 Octobre 2012&amp;R&amp;9Challenge Michel Andrieux 2012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3:D39"/>
  <sheetViews>
    <sheetView workbookViewId="0">
      <selection activeCell="A21" sqref="A21"/>
    </sheetView>
  </sheetViews>
  <sheetFormatPr baseColWidth="10" defaultRowHeight="15.75"/>
  <sheetData>
    <row r="3" spans="1:4" ht="21">
      <c r="B3" s="73" t="s">
        <v>271</v>
      </c>
    </row>
    <row r="5" spans="1:4" ht="18.75">
      <c r="A5" s="3" t="s">
        <v>257</v>
      </c>
      <c r="B5" s="36"/>
      <c r="C5" s="11"/>
      <c r="D5" s="71">
        <v>60617</v>
      </c>
    </row>
    <row r="6" spans="1:4" ht="18.75">
      <c r="A6" s="3" t="s">
        <v>262</v>
      </c>
      <c r="B6" s="36"/>
      <c r="C6" s="11"/>
      <c r="D6" s="71">
        <v>61183</v>
      </c>
    </row>
    <row r="7" spans="1:4" ht="18.75">
      <c r="A7" s="3" t="s">
        <v>263</v>
      </c>
      <c r="B7" s="36"/>
      <c r="C7" s="11"/>
      <c r="D7" s="71">
        <v>61230</v>
      </c>
    </row>
    <row r="8" spans="1:4" ht="18.75">
      <c r="A8" s="3" t="s">
        <v>258</v>
      </c>
      <c r="B8" s="36"/>
      <c r="C8" s="11"/>
      <c r="D8" s="71">
        <v>61441</v>
      </c>
    </row>
    <row r="9" spans="1:4" ht="18.75">
      <c r="A9" s="3" t="s">
        <v>273</v>
      </c>
      <c r="B9" s="36"/>
      <c r="C9" s="11"/>
      <c r="D9" s="71">
        <v>61604</v>
      </c>
    </row>
    <row r="10" spans="1:4" ht="18.75">
      <c r="A10" s="3" t="s">
        <v>264</v>
      </c>
      <c r="B10" s="36"/>
      <c r="C10" s="11"/>
      <c r="D10" s="71">
        <v>61640</v>
      </c>
    </row>
    <row r="11" spans="1:4" ht="18.75">
      <c r="A11" s="3" t="s">
        <v>260</v>
      </c>
      <c r="B11" s="36"/>
      <c r="C11" s="11"/>
      <c r="D11" s="71">
        <v>62871</v>
      </c>
    </row>
    <row r="12" spans="1:4" ht="18.75">
      <c r="A12" s="3" t="s">
        <v>261</v>
      </c>
      <c r="B12" s="36"/>
      <c r="C12" s="11"/>
      <c r="D12" s="71">
        <v>63364</v>
      </c>
    </row>
    <row r="13" spans="1:4" ht="18.75">
      <c r="A13" s="3" t="s">
        <v>265</v>
      </c>
      <c r="B13" s="36"/>
      <c r="C13" s="11"/>
      <c r="D13" s="71">
        <v>63933</v>
      </c>
    </row>
    <row r="14" spans="1:4" ht="18.75">
      <c r="A14" s="3" t="s">
        <v>259</v>
      </c>
      <c r="B14" s="36"/>
      <c r="C14" s="11"/>
      <c r="D14" s="71">
        <v>64406</v>
      </c>
    </row>
    <row r="15" spans="1:4">
      <c r="A15" s="29"/>
      <c r="C15" s="11"/>
      <c r="D15" s="72"/>
    </row>
    <row r="16" spans="1:4">
      <c r="C16" s="11"/>
      <c r="D16" s="72"/>
    </row>
    <row r="17" spans="1:4">
      <c r="C17" s="11"/>
      <c r="D17" s="72"/>
    </row>
    <row r="18" spans="1:4">
      <c r="A18" s="1"/>
      <c r="C18" s="11"/>
      <c r="D18" s="72"/>
    </row>
    <row r="19" spans="1:4">
      <c r="C19" s="11"/>
      <c r="D19" s="72"/>
    </row>
    <row r="20" spans="1:4">
      <c r="C20" s="11"/>
      <c r="D20" s="72"/>
    </row>
    <row r="21" spans="1:4">
      <c r="A21" s="29"/>
      <c r="B21" s="54"/>
      <c r="C21" s="55"/>
      <c r="D21" s="72"/>
    </row>
    <row r="22" spans="1:4">
      <c r="A22" s="54"/>
      <c r="B22" s="54"/>
      <c r="C22" s="55"/>
      <c r="D22" s="72"/>
    </row>
    <row r="23" spans="1:4">
      <c r="A23" s="54"/>
      <c r="B23" s="54"/>
      <c r="C23" s="55"/>
      <c r="D23" s="72"/>
    </row>
    <row r="24" spans="1:4">
      <c r="A24" s="54"/>
      <c r="B24" s="54"/>
      <c r="C24" s="55"/>
      <c r="D24" s="72"/>
    </row>
    <row r="25" spans="1:4">
      <c r="A25" s="54"/>
      <c r="B25" s="54"/>
      <c r="C25" s="55"/>
      <c r="D25" s="72"/>
    </row>
    <row r="26" spans="1:4">
      <c r="A26" s="54"/>
      <c r="B26" s="54"/>
      <c r="C26" s="55"/>
      <c r="D26" s="72"/>
    </row>
    <row r="28" spans="1:4">
      <c r="A28" s="29"/>
      <c r="C28" s="11"/>
      <c r="D28" s="72"/>
    </row>
    <row r="29" spans="1:4">
      <c r="C29" s="11"/>
      <c r="D29" s="72"/>
    </row>
    <row r="30" spans="1:4">
      <c r="C30" s="11"/>
      <c r="D30" s="72"/>
    </row>
    <row r="31" spans="1:4">
      <c r="A31" s="1"/>
      <c r="C31" s="11"/>
      <c r="D31" s="72"/>
    </row>
    <row r="32" spans="1:4">
      <c r="C32" s="11"/>
      <c r="D32" s="72"/>
    </row>
    <row r="33" spans="1:4">
      <c r="C33" s="11"/>
      <c r="D33" s="72"/>
    </row>
    <row r="34" spans="1:4">
      <c r="A34" s="29"/>
      <c r="B34" s="54"/>
      <c r="C34" s="55"/>
      <c r="D34" s="72"/>
    </row>
    <row r="35" spans="1:4">
      <c r="A35" s="54"/>
      <c r="B35" s="54"/>
      <c r="C35" s="55"/>
      <c r="D35" s="72"/>
    </row>
    <row r="36" spans="1:4">
      <c r="A36" s="54"/>
      <c r="B36" s="54"/>
      <c r="C36" s="55"/>
      <c r="D36" s="72"/>
    </row>
    <row r="37" spans="1:4">
      <c r="A37" s="54"/>
      <c r="B37" s="54"/>
      <c r="C37" s="55"/>
      <c r="D37" s="72"/>
    </row>
    <row r="38" spans="1:4">
      <c r="A38" s="54"/>
      <c r="B38" s="54"/>
      <c r="C38" s="55"/>
      <c r="D38" s="72"/>
    </row>
    <row r="39" spans="1:4">
      <c r="A39" s="54"/>
      <c r="B39" s="54"/>
      <c r="C39" s="55"/>
      <c r="D39" s="72"/>
    </row>
  </sheetData>
  <sortState ref="A5:D39">
    <sortCondition ref="D5:D39"/>
  </sortState>
  <dataValidations count="1">
    <dataValidation type="list" allowBlank="1" showInputMessage="1" showErrorMessage="1" sqref="A5 A21 A17 A13 A9 A23 A39 A35 A31 A27">
      <formula1>ListeClub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F196"/>
  <sheetViews>
    <sheetView topLeftCell="A7" workbookViewId="0">
      <selection activeCell="F41" sqref="F41"/>
    </sheetView>
  </sheetViews>
  <sheetFormatPr baseColWidth="10" defaultRowHeight="15.75"/>
  <cols>
    <col min="1" max="1" width="5.625" customWidth="1"/>
    <col min="2" max="2" width="4.5" customWidth="1"/>
    <col min="3" max="3" width="35.375" customWidth="1"/>
    <col min="4" max="4" width="5.875" customWidth="1"/>
    <col min="5" max="5" width="5.875" style="11" customWidth="1"/>
    <col min="6" max="6" width="15.875" customWidth="1"/>
  </cols>
  <sheetData>
    <row r="1" spans="1:6">
      <c r="A1" s="1" t="str">
        <f>BD!C3</f>
        <v>Fédération Française des Sociétés d'Aviron</v>
      </c>
      <c r="B1" s="1"/>
      <c r="C1" s="1"/>
      <c r="D1" s="1"/>
    </row>
    <row r="2" spans="1:6">
      <c r="A2" s="1" t="str">
        <f>BD!C4</f>
        <v>Ligue d'Aquitaine d'Aviron</v>
      </c>
      <c r="B2" s="1"/>
      <c r="C2" s="1"/>
      <c r="D2" s="1"/>
    </row>
    <row r="3" spans="1:6">
      <c r="A3" s="1" t="str">
        <f>BD!C5</f>
        <v>Emulation Nautique de Bordeaux</v>
      </c>
      <c r="B3" s="1"/>
      <c r="C3" s="1"/>
      <c r="D3" s="1"/>
    </row>
    <row r="4" spans="1:6">
      <c r="A4" s="1" t="str">
        <f>BD!C6</f>
        <v>Challenge "Michel Andrieux"</v>
      </c>
      <c r="B4" s="1"/>
      <c r="C4" s="1"/>
      <c r="D4" s="1"/>
    </row>
    <row r="5" spans="1:6">
      <c r="A5" s="69" t="s">
        <v>240</v>
      </c>
      <c r="B5" s="69"/>
      <c r="C5" s="69"/>
      <c r="D5" s="1"/>
    </row>
    <row r="7" spans="1:6" ht="8.1" customHeight="1">
      <c r="A7" s="2"/>
      <c r="B7" s="2"/>
      <c r="C7" s="2"/>
      <c r="D7" s="2"/>
      <c r="E7" s="24"/>
      <c r="F7" s="2"/>
    </row>
    <row r="8" spans="1:6" ht="9.75" customHeight="1">
      <c r="A8" s="2"/>
      <c r="B8" s="2"/>
      <c r="C8" s="2"/>
      <c r="D8" s="2"/>
      <c r="E8" s="24"/>
      <c r="F8" s="2"/>
    </row>
    <row r="9" spans="1:6" ht="23.25">
      <c r="A9" s="21" t="s">
        <v>2</v>
      </c>
      <c r="F9" s="45" t="s">
        <v>145</v>
      </c>
    </row>
    <row r="10" spans="1:6">
      <c r="F10" s="57" t="s">
        <v>3</v>
      </c>
    </row>
    <row r="11" spans="1:6">
      <c r="E11" s="66" t="s">
        <v>43</v>
      </c>
      <c r="F11" s="67"/>
    </row>
    <row r="12" spans="1:6">
      <c r="B12" s="68" t="str">
        <f>VLOOKUP(F9,BD!B65:C103,2,FALSE)</f>
        <v>QUATRE RAMEUSES EN POINTE FEMME JUNIOR SENIOR</v>
      </c>
      <c r="C12" s="68"/>
      <c r="D12" s="68"/>
      <c r="E12" s="68"/>
      <c r="F12" s="68"/>
    </row>
    <row r="13" spans="1:6" ht="3.75" customHeight="1"/>
    <row r="14" spans="1:6">
      <c r="A14" s="5" t="s">
        <v>5</v>
      </c>
      <c r="B14" s="22" t="s">
        <v>6</v>
      </c>
      <c r="C14" s="6"/>
      <c r="D14" s="26" t="s">
        <v>99</v>
      </c>
      <c r="E14" s="25"/>
      <c r="F14" s="7" t="s">
        <v>4</v>
      </c>
    </row>
    <row r="16" spans="1:6" ht="18.75">
      <c r="A16" s="8">
        <v>1</v>
      </c>
      <c r="B16" s="48">
        <v>7</v>
      </c>
      <c r="C16" s="3" t="s">
        <v>266</v>
      </c>
      <c r="D16" s="36"/>
      <c r="F16" s="71">
        <v>53005</v>
      </c>
    </row>
    <row r="17" spans="1:6">
      <c r="A17" s="8"/>
      <c r="B17" s="9"/>
      <c r="C17" s="29"/>
      <c r="F17" s="72"/>
    </row>
    <row r="18" spans="1:6">
      <c r="A18" s="8"/>
      <c r="B18" s="9"/>
      <c r="F18" s="72"/>
    </row>
    <row r="19" spans="1:6">
      <c r="A19" s="8"/>
      <c r="B19" s="9"/>
      <c r="F19" s="72"/>
    </row>
    <row r="20" spans="1:6" ht="18.75">
      <c r="A20" s="8">
        <v>2</v>
      </c>
      <c r="B20" s="48">
        <v>3</v>
      </c>
      <c r="C20" s="3" t="s">
        <v>185</v>
      </c>
      <c r="D20" s="36"/>
      <c r="F20" s="71">
        <v>53586</v>
      </c>
    </row>
    <row r="21" spans="1:6">
      <c r="A21" s="8"/>
      <c r="B21" s="9"/>
      <c r="C21" s="1"/>
      <c r="F21" s="72"/>
    </row>
    <row r="22" spans="1:6">
      <c r="A22" s="8"/>
      <c r="B22" s="9"/>
      <c r="F22" s="72"/>
    </row>
    <row r="23" spans="1:6">
      <c r="A23" s="8"/>
      <c r="B23" s="9"/>
      <c r="F23" s="72"/>
    </row>
    <row r="24" spans="1:6" ht="18.75">
      <c r="A24" s="8">
        <v>3</v>
      </c>
      <c r="B24" s="48">
        <v>6</v>
      </c>
      <c r="C24" s="3" t="s">
        <v>267</v>
      </c>
      <c r="D24" s="36"/>
      <c r="F24" s="71">
        <v>55023</v>
      </c>
    </row>
    <row r="25" spans="1:6">
      <c r="A25" s="8"/>
      <c r="B25" s="9"/>
      <c r="C25" s="29"/>
      <c r="D25" s="54"/>
      <c r="E25" s="55"/>
      <c r="F25" s="72"/>
    </row>
    <row r="26" spans="1:6">
      <c r="A26" s="8"/>
      <c r="B26" s="9"/>
      <c r="C26" s="54"/>
      <c r="D26" s="54"/>
      <c r="E26" s="55"/>
      <c r="F26" s="72"/>
    </row>
    <row r="27" spans="1:6">
      <c r="A27" s="8"/>
      <c r="B27" s="9"/>
      <c r="C27" s="54"/>
      <c r="D27" s="54"/>
      <c r="E27" s="55"/>
      <c r="F27" s="72"/>
    </row>
    <row r="28" spans="1:6" ht="18.75">
      <c r="A28" s="8">
        <v>4</v>
      </c>
      <c r="B28" s="48">
        <v>4</v>
      </c>
      <c r="C28" s="3" t="s">
        <v>268</v>
      </c>
      <c r="D28" s="36"/>
      <c r="F28" s="71">
        <v>60003</v>
      </c>
    </row>
    <row r="29" spans="1:6">
      <c r="A29" s="8"/>
      <c r="B29" s="9"/>
      <c r="C29" s="54"/>
      <c r="D29" s="54"/>
      <c r="E29" s="55"/>
      <c r="F29" s="72"/>
    </row>
    <row r="30" spans="1:6">
      <c r="A30" s="8"/>
      <c r="B30" s="9"/>
      <c r="C30" s="54"/>
      <c r="D30" s="54"/>
      <c r="E30" s="55"/>
      <c r="F30" s="72"/>
    </row>
    <row r="31" spans="1:6">
      <c r="A31" s="8"/>
      <c r="B31" s="9"/>
      <c r="C31" s="54"/>
      <c r="D31" s="54"/>
      <c r="E31" s="55"/>
      <c r="F31" s="72"/>
    </row>
    <row r="32" spans="1:6" ht="18.75">
      <c r="A32" s="8">
        <v>5</v>
      </c>
      <c r="B32" s="48">
        <v>2</v>
      </c>
      <c r="C32" s="3" t="s">
        <v>263</v>
      </c>
      <c r="D32" s="36"/>
      <c r="F32" s="71">
        <v>61218</v>
      </c>
    </row>
    <row r="33" spans="1:6">
      <c r="A33" s="8"/>
      <c r="B33" s="9"/>
      <c r="C33" s="30"/>
      <c r="D33" s="54"/>
      <c r="E33" s="55"/>
      <c r="F33" s="72"/>
    </row>
    <row r="34" spans="1:6">
      <c r="A34" s="8"/>
      <c r="B34" s="9"/>
      <c r="C34" s="54"/>
      <c r="D34" s="54"/>
      <c r="E34" s="55"/>
      <c r="F34" s="72"/>
    </row>
    <row r="35" spans="1:6">
      <c r="A35" s="8"/>
      <c r="B35" s="9"/>
      <c r="C35" s="54"/>
      <c r="D35" s="54"/>
      <c r="E35" s="55"/>
      <c r="F35" s="72"/>
    </row>
    <row r="36" spans="1:6" ht="18.75">
      <c r="A36" s="8">
        <v>6</v>
      </c>
      <c r="B36" s="48">
        <v>1</v>
      </c>
      <c r="C36" s="3" t="s">
        <v>269</v>
      </c>
      <c r="D36" s="36"/>
      <c r="F36" s="71">
        <v>61548</v>
      </c>
    </row>
    <row r="37" spans="1:6">
      <c r="A37" s="11"/>
      <c r="B37" s="9"/>
      <c r="C37" s="54"/>
      <c r="D37" s="54"/>
      <c r="E37" s="55"/>
      <c r="F37" s="72"/>
    </row>
    <row r="38" spans="1:6">
      <c r="A38" s="11"/>
      <c r="B38" s="55"/>
      <c r="C38" s="54"/>
      <c r="D38" s="54"/>
      <c r="E38" s="55"/>
      <c r="F38" s="72"/>
    </row>
    <row r="39" spans="1:6">
      <c r="A39" s="11"/>
      <c r="B39" s="55"/>
      <c r="C39" s="54"/>
      <c r="D39" s="54"/>
      <c r="E39" s="55"/>
      <c r="F39" s="72"/>
    </row>
    <row r="40" spans="1:6" ht="18.75">
      <c r="A40" s="8">
        <v>6</v>
      </c>
      <c r="B40" s="48">
        <v>5</v>
      </c>
      <c r="C40" s="3" t="s">
        <v>270</v>
      </c>
      <c r="F40" s="71">
        <v>61629</v>
      </c>
    </row>
    <row r="41" spans="1:6">
      <c r="A41" s="11"/>
      <c r="B41" s="55"/>
      <c r="C41" s="54"/>
      <c r="D41" s="54"/>
      <c r="E41" s="55"/>
      <c r="F41" s="18"/>
    </row>
    <row r="42" spans="1:6">
      <c r="A42" s="11"/>
      <c r="B42" s="55"/>
      <c r="C42" s="54"/>
      <c r="D42" s="54"/>
      <c r="E42" s="55"/>
      <c r="F42" s="18"/>
    </row>
    <row r="43" spans="1:6">
      <c r="A43" s="11"/>
      <c r="B43" s="55"/>
      <c r="C43" s="54"/>
      <c r="D43" s="54"/>
      <c r="E43" s="55"/>
      <c r="F43" s="18"/>
    </row>
    <row r="44" spans="1:6" ht="15" customHeight="1">
      <c r="A44" s="11"/>
      <c r="B44" s="55"/>
      <c r="C44" s="54"/>
      <c r="D44" s="54"/>
      <c r="E44" s="55"/>
      <c r="F44" s="54"/>
    </row>
    <row r="45" spans="1:6" ht="9.75" customHeight="1">
      <c r="A45" s="6"/>
      <c r="B45" s="6"/>
      <c r="C45" s="6"/>
      <c r="D45" s="6"/>
      <c r="E45" s="25"/>
      <c r="F45" s="6"/>
    </row>
    <row r="48" spans="1:6" ht="18.75">
      <c r="C48" s="3"/>
      <c r="D48" s="3"/>
    </row>
    <row r="49" spans="3:4" ht="18.75">
      <c r="C49" s="3"/>
      <c r="D49" s="3"/>
    </row>
    <row r="50" spans="3:4" ht="18.75">
      <c r="C50" s="3"/>
      <c r="D50" s="3"/>
    </row>
    <row r="51" spans="3:4" ht="18.75">
      <c r="C51" s="3"/>
      <c r="D51" s="3"/>
    </row>
    <row r="52" spans="3:4" ht="18.75">
      <c r="C52" s="3"/>
      <c r="D52" s="3"/>
    </row>
    <row r="53" spans="3:4" ht="18.75">
      <c r="C53" s="3"/>
      <c r="D53" s="3"/>
    </row>
    <row r="54" spans="3:4" ht="18.75">
      <c r="C54" s="3"/>
      <c r="D54" s="3"/>
    </row>
    <row r="55" spans="3:4" ht="18.75">
      <c r="C55" s="3"/>
      <c r="D55" s="3"/>
    </row>
    <row r="56" spans="3:4" ht="18.75">
      <c r="C56" s="3"/>
      <c r="D56" s="3"/>
    </row>
    <row r="57" spans="3:4" ht="18.75">
      <c r="C57" s="3"/>
      <c r="D57" s="3"/>
    </row>
    <row r="58" spans="3:4" ht="18.75">
      <c r="C58" s="3"/>
      <c r="D58" s="3"/>
    </row>
    <row r="59" spans="3:4" ht="18.75">
      <c r="C59" s="3"/>
      <c r="D59" s="3"/>
    </row>
    <row r="60" spans="3:4" ht="18.75">
      <c r="C60" s="3"/>
      <c r="D60" s="3"/>
    </row>
    <row r="61" spans="3:4" ht="18.75">
      <c r="C61" s="3"/>
      <c r="D61" s="3"/>
    </row>
    <row r="62" spans="3:4" ht="18.75">
      <c r="C62" s="3"/>
      <c r="D62" s="3"/>
    </row>
    <row r="63" spans="3:4" ht="18.75">
      <c r="C63" s="3"/>
      <c r="D63" s="3"/>
    </row>
    <row r="64" spans="3:4" ht="18.75">
      <c r="C64" s="3"/>
      <c r="D64" s="3"/>
    </row>
    <row r="65" spans="3:4" ht="18.75">
      <c r="C65" s="3"/>
      <c r="D65" s="3"/>
    </row>
    <row r="66" spans="3:4" ht="18.75">
      <c r="C66" s="3"/>
      <c r="D66" s="3"/>
    </row>
    <row r="67" spans="3:4" ht="18.75">
      <c r="C67" s="3"/>
      <c r="D67" s="3"/>
    </row>
    <row r="68" spans="3:4" ht="18.75">
      <c r="C68" s="3"/>
      <c r="D68" s="3"/>
    </row>
    <row r="69" spans="3:4" ht="18.75">
      <c r="C69" s="3"/>
      <c r="D69" s="3"/>
    </row>
    <row r="70" spans="3:4" ht="18.75">
      <c r="C70" s="3"/>
      <c r="D70" s="3"/>
    </row>
    <row r="71" spans="3:4" ht="18.75">
      <c r="C71" s="3"/>
      <c r="D71" s="3"/>
    </row>
    <row r="72" spans="3:4" ht="18.75">
      <c r="C72" s="3"/>
      <c r="D72" s="3"/>
    </row>
    <row r="73" spans="3:4" ht="18.75">
      <c r="C73" s="3"/>
      <c r="D73" s="3"/>
    </row>
    <row r="74" spans="3:4" ht="18.75">
      <c r="C74" s="3"/>
      <c r="D74" s="3"/>
    </row>
    <row r="75" spans="3:4" ht="18.75">
      <c r="C75" s="3"/>
      <c r="D75" s="3"/>
    </row>
    <row r="76" spans="3:4" ht="18.75">
      <c r="C76" s="3"/>
      <c r="D76" s="3"/>
    </row>
    <row r="77" spans="3:4" ht="18.75">
      <c r="C77" s="3"/>
      <c r="D77" s="3"/>
    </row>
    <row r="78" spans="3:4" ht="18.75">
      <c r="C78" s="3"/>
      <c r="D78" s="3"/>
    </row>
    <row r="87" spans="3:6" ht="23.25">
      <c r="C87" s="3"/>
      <c r="D87" s="3"/>
      <c r="F87" s="20"/>
    </row>
    <row r="88" spans="3:6" ht="23.25">
      <c r="C88" s="3"/>
      <c r="D88" s="3"/>
      <c r="F88" s="20"/>
    </row>
    <row r="89" spans="3:6" ht="23.25">
      <c r="C89" s="3"/>
      <c r="D89" s="3"/>
      <c r="F89" s="20"/>
    </row>
    <row r="90" spans="3:6" ht="23.25">
      <c r="C90" s="3"/>
      <c r="D90" s="3"/>
      <c r="F90" s="20"/>
    </row>
    <row r="91" spans="3:6" ht="23.25">
      <c r="C91" s="3"/>
      <c r="D91" s="3"/>
      <c r="F91" s="20"/>
    </row>
    <row r="92" spans="3:6" ht="23.25">
      <c r="C92" s="3"/>
      <c r="D92" s="3"/>
      <c r="F92" s="20"/>
    </row>
    <row r="93" spans="3:6" ht="23.25">
      <c r="C93" s="3"/>
      <c r="D93" s="3"/>
      <c r="F93" s="20"/>
    </row>
    <row r="94" spans="3:6" ht="23.25">
      <c r="C94" s="3"/>
      <c r="D94" s="3"/>
      <c r="F94" s="20"/>
    </row>
    <row r="95" spans="3:6" ht="23.25">
      <c r="C95" s="3"/>
      <c r="D95" s="3"/>
      <c r="F95" s="20"/>
    </row>
    <row r="96" spans="3:6" ht="23.25">
      <c r="C96" s="3"/>
      <c r="D96" s="3"/>
      <c r="F96" s="20"/>
    </row>
    <row r="97" spans="3:6" ht="23.25">
      <c r="C97" s="3"/>
      <c r="D97" s="3"/>
      <c r="F97" s="20"/>
    </row>
    <row r="98" spans="3:6" ht="23.25">
      <c r="C98" s="3"/>
      <c r="D98" s="3"/>
      <c r="F98" s="20"/>
    </row>
    <row r="99" spans="3:6" ht="23.1" customHeight="1">
      <c r="C99" s="3"/>
      <c r="D99" s="3"/>
      <c r="F99" s="20"/>
    </row>
    <row r="100" spans="3:6" ht="23.1" customHeight="1">
      <c r="C100" s="3"/>
      <c r="D100" s="3"/>
      <c r="F100" s="20"/>
    </row>
    <row r="101" spans="3:6" ht="23.1" customHeight="1">
      <c r="C101" s="3"/>
      <c r="D101" s="3"/>
      <c r="F101" s="20"/>
    </row>
    <row r="102" spans="3:6" ht="23.1" customHeight="1">
      <c r="C102" s="3"/>
      <c r="D102" s="3"/>
      <c r="F102" s="20"/>
    </row>
    <row r="103" spans="3:6" ht="23.1" customHeight="1">
      <c r="C103" s="3"/>
      <c r="D103" s="3"/>
      <c r="F103" s="20"/>
    </row>
    <row r="104" spans="3:6" ht="23.1" customHeight="1">
      <c r="C104" s="3"/>
      <c r="D104" s="3"/>
      <c r="F104" s="20"/>
    </row>
    <row r="105" spans="3:6" ht="23.1" customHeight="1">
      <c r="C105" s="3"/>
      <c r="D105" s="3"/>
      <c r="F105" s="20"/>
    </row>
    <row r="106" spans="3:6" ht="23.1" customHeight="1">
      <c r="C106" s="3"/>
      <c r="D106" s="3"/>
      <c r="F106" s="20"/>
    </row>
    <row r="107" spans="3:6" ht="23.1" customHeight="1">
      <c r="C107" s="3"/>
      <c r="D107" s="3"/>
      <c r="F107" s="20"/>
    </row>
    <row r="108" spans="3:6" ht="23.1" customHeight="1">
      <c r="C108" s="3"/>
      <c r="D108" s="3"/>
      <c r="F108" s="20"/>
    </row>
    <row r="109" spans="3:6" ht="23.1" customHeight="1">
      <c r="C109" s="3"/>
      <c r="D109" s="3"/>
      <c r="F109" s="20"/>
    </row>
    <row r="110" spans="3:6" ht="23.1" customHeight="1">
      <c r="C110" s="3"/>
      <c r="D110" s="3"/>
      <c r="F110" s="20"/>
    </row>
    <row r="111" spans="3:6" ht="23.1" customHeight="1">
      <c r="C111" s="3"/>
      <c r="D111" s="3"/>
      <c r="F111" s="20"/>
    </row>
    <row r="112" spans="3:6" ht="23.1" customHeight="1">
      <c r="C112" s="3"/>
      <c r="D112" s="3"/>
      <c r="F112" s="20"/>
    </row>
    <row r="113" spans="2:6" ht="23.1" customHeight="1">
      <c r="C113" s="3"/>
      <c r="D113" s="3"/>
      <c r="F113" s="20"/>
    </row>
    <row r="114" spans="2:6" ht="23.1" customHeight="1">
      <c r="C114" s="3"/>
      <c r="D114" s="3"/>
      <c r="F114" s="20"/>
    </row>
    <row r="115" spans="2:6" ht="23.1" customHeight="1">
      <c r="C115" s="3"/>
      <c r="D115" s="3"/>
      <c r="F115" s="20"/>
    </row>
    <row r="116" spans="2:6" ht="23.1" customHeight="1">
      <c r="C116" s="3"/>
      <c r="D116" s="3"/>
      <c r="F116" s="20"/>
    </row>
    <row r="117" spans="2:6" ht="23.1" customHeight="1">
      <c r="C117" s="3"/>
      <c r="D117" s="3"/>
      <c r="F117" s="20"/>
    </row>
    <row r="118" spans="2:6" ht="23.1" customHeight="1">
      <c r="C118" s="3"/>
      <c r="D118" s="3"/>
      <c r="F118" s="20"/>
    </row>
    <row r="123" spans="2:6">
      <c r="B123" s="9"/>
      <c r="D123" s="28"/>
      <c r="F123" s="1"/>
    </row>
    <row r="124" spans="2:6">
      <c r="B124" s="9"/>
      <c r="D124" s="28"/>
      <c r="F124" s="1"/>
    </row>
    <row r="125" spans="2:6">
      <c r="B125" s="9"/>
      <c r="D125" s="28"/>
      <c r="F125" s="1"/>
    </row>
    <row r="126" spans="2:6">
      <c r="B126" s="9"/>
      <c r="D126" s="28"/>
      <c r="F126" s="1"/>
    </row>
    <row r="127" spans="2:6">
      <c r="B127" s="9"/>
      <c r="D127" s="28"/>
      <c r="F127" s="1"/>
    </row>
    <row r="128" spans="2:6">
      <c r="B128" s="9"/>
      <c r="D128" s="28"/>
      <c r="F128" s="1"/>
    </row>
    <row r="129" spans="2:6">
      <c r="B129" s="9"/>
      <c r="D129" s="28"/>
      <c r="F129" s="1"/>
    </row>
    <row r="130" spans="2:6">
      <c r="D130" s="28"/>
      <c r="F130" s="1"/>
    </row>
    <row r="131" spans="2:6">
      <c r="D131" s="28"/>
      <c r="F131" s="1"/>
    </row>
    <row r="132" spans="2:6">
      <c r="D132" s="28"/>
      <c r="F132" s="1"/>
    </row>
    <row r="133" spans="2:6">
      <c r="D133" s="28"/>
      <c r="F133" s="1"/>
    </row>
    <row r="134" spans="2:6">
      <c r="D134" s="28"/>
      <c r="F134" s="1"/>
    </row>
    <row r="135" spans="2:6">
      <c r="D135" s="28"/>
      <c r="F135" s="1"/>
    </row>
    <row r="136" spans="2:6">
      <c r="D136" s="28"/>
      <c r="F136" s="1"/>
    </row>
    <row r="137" spans="2:6">
      <c r="D137" s="28"/>
      <c r="F137" s="1"/>
    </row>
    <row r="138" spans="2:6">
      <c r="D138" s="28"/>
      <c r="F138" s="1"/>
    </row>
    <row r="139" spans="2:6">
      <c r="D139" s="28"/>
      <c r="F139" s="1"/>
    </row>
    <row r="140" spans="2:6">
      <c r="D140" s="28"/>
      <c r="F140" s="1"/>
    </row>
    <row r="141" spans="2:6">
      <c r="D141" s="28"/>
      <c r="F141" s="1"/>
    </row>
    <row r="142" spans="2:6">
      <c r="D142" s="28"/>
      <c r="F142" s="1"/>
    </row>
    <row r="143" spans="2:6">
      <c r="D143" s="28"/>
      <c r="F143" s="1"/>
    </row>
    <row r="144" spans="2:6">
      <c r="D144" s="28"/>
      <c r="F144" s="1"/>
    </row>
    <row r="145" spans="3:6">
      <c r="D145" s="28"/>
      <c r="F145" s="1"/>
    </row>
    <row r="146" spans="3:6">
      <c r="D146" s="28"/>
      <c r="F146" s="1"/>
    </row>
    <row r="147" spans="3:6">
      <c r="D147" s="28"/>
      <c r="F147" s="1"/>
    </row>
    <row r="148" spans="3:6">
      <c r="D148" s="28"/>
      <c r="F148" s="1"/>
    </row>
    <row r="149" spans="3:6">
      <c r="D149" s="28"/>
      <c r="F149" s="1"/>
    </row>
    <row r="150" spans="3:6">
      <c r="D150" s="28"/>
      <c r="F150" s="1"/>
    </row>
    <row r="151" spans="3:6">
      <c r="D151" s="28"/>
      <c r="F151" s="1"/>
    </row>
    <row r="152" spans="3:6">
      <c r="D152" s="28"/>
      <c r="F152" s="1"/>
    </row>
    <row r="153" spans="3:6">
      <c r="D153" s="28"/>
      <c r="F153" s="1"/>
    </row>
    <row r="154" spans="3:6">
      <c r="D154" s="28"/>
      <c r="F154" s="1"/>
    </row>
    <row r="155" spans="3:6">
      <c r="D155" s="28"/>
      <c r="F155" s="1"/>
    </row>
    <row r="156" spans="3:6">
      <c r="F156" s="1"/>
    </row>
    <row r="157" spans="3:6">
      <c r="F157" s="1"/>
    </row>
    <row r="158" spans="3:6">
      <c r="F158" s="1"/>
    </row>
    <row r="159" spans="3:6">
      <c r="F159" s="1"/>
    </row>
    <row r="160" spans="3:6">
      <c r="C160" s="1"/>
      <c r="D160" s="1"/>
      <c r="F160" s="1"/>
    </row>
    <row r="161" spans="3:6">
      <c r="C161" s="1"/>
      <c r="D161" s="1"/>
      <c r="F161" s="1"/>
    </row>
    <row r="162" spans="3:6">
      <c r="C162" s="1"/>
      <c r="D162" s="1"/>
      <c r="F162" s="1"/>
    </row>
    <row r="163" spans="3:6">
      <c r="C163" s="1"/>
      <c r="D163" s="1"/>
      <c r="F163" s="1"/>
    </row>
    <row r="164" spans="3:6">
      <c r="C164" s="1"/>
      <c r="D164" s="1"/>
      <c r="F164" s="1"/>
    </row>
    <row r="165" spans="3:6">
      <c r="C165" s="1"/>
      <c r="D165" s="1"/>
      <c r="F165" s="1"/>
    </row>
    <row r="166" spans="3:6">
      <c r="C166" s="1"/>
      <c r="D166" s="1"/>
      <c r="F166" s="1"/>
    </row>
    <row r="167" spans="3:6">
      <c r="C167" s="1"/>
      <c r="D167" s="1"/>
      <c r="F167" s="1"/>
    </row>
    <row r="168" spans="3:6">
      <c r="C168" s="1"/>
      <c r="D168" s="1"/>
      <c r="F168" s="1"/>
    </row>
    <row r="169" spans="3:6">
      <c r="C169" s="1"/>
      <c r="D169" s="1"/>
      <c r="F169" s="1"/>
    </row>
    <row r="170" spans="3:6">
      <c r="F170" s="1"/>
    </row>
    <row r="171" spans="3:6">
      <c r="F171" s="1"/>
    </row>
    <row r="172" spans="3:6">
      <c r="F172" s="1"/>
    </row>
    <row r="173" spans="3:6">
      <c r="F173" s="1"/>
    </row>
    <row r="174" spans="3:6">
      <c r="F174" s="1"/>
    </row>
    <row r="175" spans="3:6">
      <c r="F175" s="1"/>
    </row>
    <row r="176" spans="3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</sheetData>
  <mergeCells count="3">
    <mergeCell ref="A5:C5"/>
    <mergeCell ref="E11:F11"/>
    <mergeCell ref="B12:F12"/>
  </mergeCells>
  <dataValidations count="5">
    <dataValidation type="list" allowBlank="1" showInputMessage="1" showErrorMessage="1" sqref="B16 B20 B24 B28 B32 B36 B40">
      <formula1>Couloir</formula1>
    </dataValidation>
    <dataValidation type="list" allowBlank="1" showInputMessage="1" showErrorMessage="1" sqref="F10">
      <formula1>Serie</formula1>
    </dataValidation>
    <dataValidation type="list" allowBlank="1" showInputMessage="1" showErrorMessage="1" sqref="E11:F11">
      <formula1>ListeCourse</formula1>
    </dataValidation>
    <dataValidation type="list" allowBlank="1" showInputMessage="1" showErrorMessage="1" sqref="F9">
      <formula1>ListeEmbarcation</formula1>
    </dataValidation>
    <dataValidation type="list" allowBlank="1" showInputMessage="1" showErrorMessage="1" sqref="C40 C32 C28 C24 C20 C16 C36">
      <formula1>ListeClub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F196"/>
  <sheetViews>
    <sheetView topLeftCell="A9" workbookViewId="0">
      <selection activeCell="I45" sqref="I45"/>
    </sheetView>
  </sheetViews>
  <sheetFormatPr baseColWidth="10" defaultRowHeight="15.75"/>
  <cols>
    <col min="1" max="1" width="5.625" customWidth="1"/>
    <col min="2" max="2" width="4.5" customWidth="1"/>
    <col min="3" max="3" width="38.25" customWidth="1"/>
    <col min="4" max="4" width="5.875" customWidth="1"/>
    <col min="5" max="5" width="5.875" style="11" customWidth="1"/>
    <col min="6" max="6" width="15.875" customWidth="1"/>
  </cols>
  <sheetData>
    <row r="1" spans="1:6">
      <c r="A1" s="1" t="str">
        <f>BD!C3</f>
        <v>Fédération Française des Sociétés d'Aviron</v>
      </c>
      <c r="B1" s="1"/>
      <c r="C1" s="1"/>
      <c r="D1" s="1"/>
    </row>
    <row r="2" spans="1:6">
      <c r="A2" s="1" t="str">
        <f>BD!C4</f>
        <v>Ligue d'Aquitaine d'Aviron</v>
      </c>
      <c r="B2" s="1"/>
      <c r="C2" s="1"/>
      <c r="D2" s="1"/>
    </row>
    <row r="3" spans="1:6">
      <c r="A3" s="1" t="str">
        <f>BD!C5</f>
        <v>Emulation Nautique de Bordeaux</v>
      </c>
      <c r="B3" s="1"/>
      <c r="C3" s="1"/>
      <c r="D3" s="1"/>
    </row>
    <row r="4" spans="1:6">
      <c r="A4" s="1" t="str">
        <f>BD!C6</f>
        <v>Challenge "Michel Andrieux"</v>
      </c>
      <c r="B4" s="1"/>
      <c r="C4" s="1"/>
      <c r="D4" s="1"/>
    </row>
    <row r="5" spans="1:6">
      <c r="A5" s="69" t="s">
        <v>240</v>
      </c>
      <c r="B5" s="69"/>
      <c r="C5" s="69"/>
      <c r="D5" s="1"/>
    </row>
    <row r="7" spans="1:6" ht="8.1" customHeight="1">
      <c r="A7" s="2"/>
      <c r="B7" s="2"/>
      <c r="C7" s="2"/>
      <c r="D7" s="2"/>
      <c r="E7" s="24"/>
      <c r="F7" s="2"/>
    </row>
    <row r="8" spans="1:6" ht="9.75" customHeight="1">
      <c r="A8" s="2"/>
      <c r="B8" s="2"/>
      <c r="C8" s="2"/>
      <c r="D8" s="2"/>
      <c r="E8" s="24"/>
      <c r="F8" s="2"/>
    </row>
    <row r="9" spans="1:6" ht="23.25">
      <c r="A9" s="21" t="s">
        <v>2</v>
      </c>
      <c r="F9" s="45" t="s">
        <v>141</v>
      </c>
    </row>
    <row r="10" spans="1:6">
      <c r="F10" s="57" t="s">
        <v>3</v>
      </c>
    </row>
    <row r="11" spans="1:6">
      <c r="E11" s="66" t="s">
        <v>44</v>
      </c>
      <c r="F11" s="67"/>
    </row>
    <row r="12" spans="1:6">
      <c r="B12" s="68" t="str">
        <f>VLOOKUP(F9,BD!B65:C103,2,FALSE)</f>
        <v>QUATRE RAMEURS EN COUPLE HOMME JUNIOR SENIOR</v>
      </c>
      <c r="C12" s="68"/>
      <c r="D12" s="68"/>
      <c r="E12" s="68"/>
      <c r="F12" s="68"/>
    </row>
    <row r="13" spans="1:6" ht="3.75" customHeight="1"/>
    <row r="14" spans="1:6">
      <c r="A14" s="5" t="s">
        <v>5</v>
      </c>
      <c r="B14" s="22" t="s">
        <v>6</v>
      </c>
      <c r="C14" s="6"/>
      <c r="D14" s="26" t="s">
        <v>99</v>
      </c>
      <c r="E14" s="25"/>
      <c r="F14" s="7" t="s">
        <v>4</v>
      </c>
    </row>
    <row r="16" spans="1:6" ht="18.75">
      <c r="A16" s="8">
        <v>1</v>
      </c>
      <c r="B16" s="48">
        <v>3</v>
      </c>
      <c r="C16" s="3" t="s">
        <v>272</v>
      </c>
      <c r="D16" s="36"/>
      <c r="F16" s="71">
        <v>44633</v>
      </c>
    </row>
    <row r="17" spans="1:6">
      <c r="A17" s="8"/>
      <c r="B17" s="9"/>
      <c r="C17" s="29"/>
      <c r="F17" s="72"/>
    </row>
    <row r="18" spans="1:6">
      <c r="A18" s="8"/>
      <c r="B18" s="9"/>
      <c r="F18" s="72"/>
    </row>
    <row r="19" spans="1:6">
      <c r="A19" s="8"/>
      <c r="B19" s="9"/>
      <c r="F19" s="72"/>
    </row>
    <row r="20" spans="1:6" ht="18.75">
      <c r="A20" s="8">
        <v>2</v>
      </c>
      <c r="B20" s="48">
        <v>2</v>
      </c>
      <c r="C20" s="3" t="s">
        <v>267</v>
      </c>
      <c r="D20" s="36"/>
      <c r="F20" s="71">
        <v>44767</v>
      </c>
    </row>
    <row r="21" spans="1:6">
      <c r="A21" s="8"/>
      <c r="B21" s="9"/>
      <c r="C21" s="1"/>
      <c r="F21" s="72"/>
    </row>
    <row r="22" spans="1:6">
      <c r="A22" s="8"/>
      <c r="B22" s="9"/>
      <c r="F22" s="72"/>
    </row>
    <row r="23" spans="1:6">
      <c r="A23" s="8"/>
      <c r="B23" s="9"/>
      <c r="F23" s="72"/>
    </row>
    <row r="24" spans="1:6" ht="18.75">
      <c r="A24" s="8">
        <v>3</v>
      </c>
      <c r="B24" s="48">
        <v>5</v>
      </c>
      <c r="C24" s="3" t="s">
        <v>261</v>
      </c>
      <c r="D24" s="36"/>
      <c r="F24" s="71">
        <v>50110</v>
      </c>
    </row>
    <row r="25" spans="1:6">
      <c r="A25" s="8"/>
      <c r="B25" s="9"/>
      <c r="C25" s="29"/>
      <c r="D25" s="54"/>
      <c r="E25" s="55"/>
      <c r="F25" s="72"/>
    </row>
    <row r="26" spans="1:6">
      <c r="A26" s="8"/>
      <c r="B26" s="9"/>
      <c r="C26" s="54"/>
      <c r="D26" s="54"/>
      <c r="E26" s="55"/>
      <c r="F26" s="72"/>
    </row>
    <row r="27" spans="1:6">
      <c r="A27" s="8"/>
      <c r="B27" s="9"/>
      <c r="C27" s="54"/>
      <c r="D27" s="54"/>
      <c r="E27" s="55"/>
      <c r="F27" s="72"/>
    </row>
    <row r="28" spans="1:6" ht="18.75">
      <c r="A28" s="8">
        <v>4</v>
      </c>
      <c r="B28" s="48">
        <v>4</v>
      </c>
      <c r="C28" s="3" t="s">
        <v>273</v>
      </c>
      <c r="D28" s="36"/>
      <c r="F28" s="71">
        <v>50489</v>
      </c>
    </row>
    <row r="29" spans="1:6">
      <c r="A29" s="8"/>
      <c r="B29" s="9"/>
      <c r="C29" s="54"/>
      <c r="D29" s="54"/>
      <c r="E29" s="55"/>
      <c r="F29" s="72"/>
    </row>
    <row r="30" spans="1:6">
      <c r="A30" s="8"/>
      <c r="B30" s="9"/>
      <c r="C30" s="54"/>
      <c r="D30" s="54"/>
      <c r="E30" s="55"/>
      <c r="F30" s="72"/>
    </row>
    <row r="31" spans="1:6">
      <c r="A31" s="8"/>
      <c r="B31" s="9"/>
      <c r="C31" s="54"/>
      <c r="D31" s="54"/>
      <c r="E31" s="55"/>
      <c r="F31" s="72"/>
    </row>
    <row r="32" spans="1:6" ht="18.75">
      <c r="A32" s="8">
        <v>5</v>
      </c>
      <c r="B32" s="48"/>
      <c r="C32" s="3"/>
      <c r="D32" s="36"/>
      <c r="F32" s="71"/>
    </row>
    <row r="33" spans="1:6">
      <c r="A33" s="8"/>
      <c r="B33" s="9"/>
      <c r="C33" s="30"/>
      <c r="D33" s="54"/>
      <c r="E33" s="55"/>
      <c r="F33" s="72"/>
    </row>
    <row r="34" spans="1:6">
      <c r="A34" s="8"/>
      <c r="B34" s="9"/>
      <c r="C34" s="54"/>
      <c r="D34" s="54"/>
      <c r="E34" s="55"/>
      <c r="F34" s="72"/>
    </row>
    <row r="35" spans="1:6">
      <c r="A35" s="8">
        <v>6</v>
      </c>
      <c r="B35" s="9"/>
      <c r="C35" s="54"/>
      <c r="D35" s="54"/>
      <c r="E35" s="55"/>
      <c r="F35" s="72"/>
    </row>
    <row r="36" spans="1:6" ht="18.75">
      <c r="A36" s="8"/>
      <c r="B36" s="48"/>
      <c r="C36" s="3"/>
      <c r="D36" s="36" t="str">
        <f>IF(OR(ISNA(HLOOKUP(IF(RIGHT($F$10,1)="A",$A36,IF(RIGHT($F$10,1)="B",$A36+6,)),BD!$F$244:$Q$249,#REF!+1,FALSE)),$C36=""),"",HLOOKUP(IF(RIGHT($F$10,1)="A",$A36,IF(RIGHT($F$10,1)="B",$A36+6,)),BD!$F$244:$Q$249,#REF!+1,FALSE))</f>
        <v/>
      </c>
      <c r="F36" s="71"/>
    </row>
    <row r="37" spans="1:6">
      <c r="A37" s="11"/>
      <c r="B37" s="9"/>
      <c r="C37" s="54"/>
      <c r="D37" s="54"/>
      <c r="E37" s="55"/>
      <c r="F37" s="72"/>
    </row>
    <row r="38" spans="1:6">
      <c r="A38" s="11"/>
      <c r="B38" s="55"/>
      <c r="C38" s="54"/>
      <c r="D38" s="54"/>
      <c r="E38" s="55"/>
      <c r="F38" s="72"/>
    </row>
    <row r="39" spans="1:6">
      <c r="A39" s="11"/>
      <c r="B39" s="55"/>
      <c r="C39" s="54"/>
      <c r="D39" s="54"/>
      <c r="E39" s="55"/>
      <c r="F39" s="72"/>
    </row>
    <row r="40" spans="1:6" ht="18.75">
      <c r="A40" s="8"/>
      <c r="B40" s="48"/>
      <c r="C40" s="3"/>
      <c r="D40" t="str">
        <f>IF(OR(ISNA(HLOOKUP(IF(RIGHT($F$10,1)="A",$A40,IF(RIGHT($F$10,1)="B",$A40+6,)),BD!$F$244:$Q$249,#REF!+1,FALSE)),$C40=""),"",HLOOKUP(IF(RIGHT($F$10,1)="A",$A40,IF(RIGHT($F$10,1)="B",$A40+6,)),BD!$F$244:$Q$249,#REF!+1,FALSE))</f>
        <v/>
      </c>
      <c r="F40" s="71"/>
    </row>
    <row r="41" spans="1:6">
      <c r="A41" s="11"/>
      <c r="B41" s="55"/>
      <c r="C41" s="54"/>
      <c r="D41" s="54"/>
      <c r="E41" s="55"/>
      <c r="F41" s="18" t="str">
        <f>IF(F40&lt;&gt;"",F40-F$16,"")</f>
        <v/>
      </c>
    </row>
    <row r="42" spans="1:6">
      <c r="A42" s="11"/>
      <c r="B42" s="55"/>
      <c r="C42" s="54"/>
      <c r="D42" s="54"/>
      <c r="E42" s="55"/>
      <c r="F42" s="18"/>
    </row>
    <row r="43" spans="1:6">
      <c r="A43" s="11"/>
      <c r="B43" s="55"/>
      <c r="C43" s="54"/>
      <c r="D43" s="54"/>
      <c r="E43" s="55"/>
      <c r="F43" s="18"/>
    </row>
    <row r="44" spans="1:6" ht="15" customHeight="1">
      <c r="A44" s="11"/>
      <c r="B44" s="55"/>
      <c r="C44" s="54"/>
      <c r="D44" s="54"/>
      <c r="E44" s="55"/>
      <c r="F44" s="54"/>
    </row>
    <row r="45" spans="1:6" ht="9.75" customHeight="1">
      <c r="A45" s="6"/>
      <c r="B45" s="6"/>
      <c r="C45" s="6"/>
      <c r="D45" s="6"/>
      <c r="E45" s="25"/>
      <c r="F45" s="6"/>
    </row>
    <row r="48" spans="1:6" ht="18.75">
      <c r="C48" s="3"/>
      <c r="D48" s="3"/>
    </row>
    <row r="49" spans="3:4" ht="18.75">
      <c r="C49" s="3"/>
      <c r="D49" s="3"/>
    </row>
    <row r="50" spans="3:4" ht="18.75">
      <c r="C50" s="3"/>
      <c r="D50" s="3"/>
    </row>
    <row r="51" spans="3:4" ht="18.75">
      <c r="C51" s="3"/>
      <c r="D51" s="3"/>
    </row>
    <row r="52" spans="3:4" ht="18.75">
      <c r="C52" s="3"/>
      <c r="D52" s="3"/>
    </row>
    <row r="53" spans="3:4" ht="18.75">
      <c r="C53" s="3"/>
      <c r="D53" s="3"/>
    </row>
    <row r="54" spans="3:4" ht="18.75">
      <c r="C54" s="3"/>
      <c r="D54" s="3"/>
    </row>
    <row r="55" spans="3:4" ht="18.75">
      <c r="C55" s="3"/>
      <c r="D55" s="3"/>
    </row>
    <row r="56" spans="3:4" ht="18.75">
      <c r="C56" s="3"/>
      <c r="D56" s="3"/>
    </row>
    <row r="57" spans="3:4" ht="18.75">
      <c r="C57" s="3"/>
      <c r="D57" s="3"/>
    </row>
    <row r="58" spans="3:4" ht="18.75">
      <c r="C58" s="3"/>
      <c r="D58" s="3"/>
    </row>
    <row r="59" spans="3:4" ht="18.75">
      <c r="C59" s="3"/>
      <c r="D59" s="3"/>
    </row>
    <row r="60" spans="3:4" ht="18.75">
      <c r="C60" s="3"/>
      <c r="D60" s="3"/>
    </row>
    <row r="61" spans="3:4" ht="18.75">
      <c r="C61" s="3"/>
      <c r="D61" s="3"/>
    </row>
    <row r="62" spans="3:4" ht="18.75">
      <c r="C62" s="3"/>
      <c r="D62" s="3"/>
    </row>
    <row r="63" spans="3:4" ht="18.75">
      <c r="C63" s="3"/>
      <c r="D63" s="3"/>
    </row>
    <row r="64" spans="3:4" ht="18.75">
      <c r="C64" s="3"/>
      <c r="D64" s="3"/>
    </row>
    <row r="65" spans="3:4" ht="18.75">
      <c r="C65" s="3"/>
      <c r="D65" s="3"/>
    </row>
    <row r="66" spans="3:4" ht="18.75">
      <c r="C66" s="3"/>
      <c r="D66" s="3"/>
    </row>
    <row r="67" spans="3:4" ht="18.75">
      <c r="C67" s="3"/>
      <c r="D67" s="3"/>
    </row>
    <row r="68" spans="3:4" ht="18.75">
      <c r="C68" s="3"/>
      <c r="D68" s="3"/>
    </row>
    <row r="69" spans="3:4" ht="18.75">
      <c r="C69" s="3"/>
      <c r="D69" s="3"/>
    </row>
    <row r="70" spans="3:4" ht="18.75">
      <c r="C70" s="3"/>
      <c r="D70" s="3"/>
    </row>
    <row r="71" spans="3:4" ht="18.75">
      <c r="C71" s="3"/>
      <c r="D71" s="3"/>
    </row>
    <row r="72" spans="3:4" ht="18.75">
      <c r="C72" s="3"/>
      <c r="D72" s="3"/>
    </row>
    <row r="73" spans="3:4" ht="18.75">
      <c r="C73" s="3"/>
      <c r="D73" s="3"/>
    </row>
    <row r="74" spans="3:4" ht="18.75">
      <c r="C74" s="3"/>
      <c r="D74" s="3"/>
    </row>
    <row r="75" spans="3:4" ht="18.75">
      <c r="C75" s="3"/>
      <c r="D75" s="3"/>
    </row>
    <row r="76" spans="3:4" ht="18.75">
      <c r="C76" s="3"/>
      <c r="D76" s="3"/>
    </row>
    <row r="77" spans="3:4" ht="18.75">
      <c r="C77" s="3"/>
      <c r="D77" s="3"/>
    </row>
    <row r="78" spans="3:4" ht="18.75">
      <c r="C78" s="3"/>
      <c r="D78" s="3"/>
    </row>
    <row r="87" spans="3:6" ht="23.25">
      <c r="C87" s="3"/>
      <c r="D87" s="3"/>
      <c r="F87" s="20"/>
    </row>
    <row r="88" spans="3:6" ht="23.25">
      <c r="C88" s="3"/>
      <c r="D88" s="3"/>
      <c r="F88" s="20"/>
    </row>
    <row r="89" spans="3:6" ht="23.25">
      <c r="C89" s="3"/>
      <c r="D89" s="3"/>
      <c r="F89" s="20"/>
    </row>
    <row r="90" spans="3:6" ht="23.25">
      <c r="C90" s="3"/>
      <c r="D90" s="3"/>
      <c r="F90" s="20"/>
    </row>
    <row r="91" spans="3:6" ht="23.25">
      <c r="C91" s="3"/>
      <c r="D91" s="3"/>
      <c r="F91" s="20"/>
    </row>
    <row r="92" spans="3:6" ht="23.25">
      <c r="C92" s="3"/>
      <c r="D92" s="3"/>
      <c r="F92" s="20"/>
    </row>
    <row r="93" spans="3:6" ht="23.25">
      <c r="C93" s="3"/>
      <c r="D93" s="3"/>
      <c r="F93" s="20"/>
    </row>
    <row r="94" spans="3:6" ht="23.25">
      <c r="C94" s="3"/>
      <c r="D94" s="3"/>
      <c r="F94" s="20"/>
    </row>
    <row r="95" spans="3:6" ht="23.25">
      <c r="C95" s="3"/>
      <c r="D95" s="3"/>
      <c r="F95" s="20"/>
    </row>
    <row r="96" spans="3:6" ht="23.25">
      <c r="C96" s="3"/>
      <c r="D96" s="3"/>
      <c r="F96" s="20"/>
    </row>
    <row r="97" spans="3:6" ht="23.25">
      <c r="C97" s="3"/>
      <c r="D97" s="3"/>
      <c r="F97" s="20"/>
    </row>
    <row r="98" spans="3:6" ht="23.25">
      <c r="C98" s="3"/>
      <c r="D98" s="3"/>
      <c r="F98" s="20"/>
    </row>
    <row r="99" spans="3:6" ht="23.1" customHeight="1">
      <c r="C99" s="3"/>
      <c r="D99" s="3"/>
      <c r="F99" s="20"/>
    </row>
    <row r="100" spans="3:6" ht="23.1" customHeight="1">
      <c r="C100" s="3"/>
      <c r="D100" s="3"/>
      <c r="F100" s="20"/>
    </row>
    <row r="101" spans="3:6" ht="23.1" customHeight="1">
      <c r="C101" s="3"/>
      <c r="D101" s="3"/>
      <c r="F101" s="20"/>
    </row>
    <row r="102" spans="3:6" ht="23.1" customHeight="1">
      <c r="C102" s="3"/>
      <c r="D102" s="3"/>
      <c r="F102" s="20"/>
    </row>
    <row r="103" spans="3:6" ht="23.1" customHeight="1">
      <c r="C103" s="3"/>
      <c r="D103" s="3"/>
      <c r="F103" s="20"/>
    </row>
    <row r="104" spans="3:6" ht="23.1" customHeight="1">
      <c r="C104" s="3"/>
      <c r="D104" s="3"/>
      <c r="F104" s="20"/>
    </row>
    <row r="105" spans="3:6" ht="23.1" customHeight="1">
      <c r="C105" s="3"/>
      <c r="D105" s="3"/>
      <c r="F105" s="20"/>
    </row>
    <row r="106" spans="3:6" ht="23.1" customHeight="1">
      <c r="C106" s="3"/>
      <c r="D106" s="3"/>
      <c r="F106" s="20"/>
    </row>
    <row r="107" spans="3:6" ht="23.1" customHeight="1">
      <c r="C107" s="3"/>
      <c r="D107" s="3"/>
      <c r="F107" s="20"/>
    </row>
    <row r="108" spans="3:6" ht="23.1" customHeight="1">
      <c r="C108" s="3"/>
      <c r="D108" s="3"/>
      <c r="F108" s="20"/>
    </row>
    <row r="109" spans="3:6" ht="23.1" customHeight="1">
      <c r="C109" s="3"/>
      <c r="D109" s="3"/>
      <c r="F109" s="20"/>
    </row>
    <row r="110" spans="3:6" ht="23.1" customHeight="1">
      <c r="C110" s="3"/>
      <c r="D110" s="3"/>
      <c r="F110" s="20"/>
    </row>
    <row r="111" spans="3:6" ht="23.1" customHeight="1">
      <c r="C111" s="3"/>
      <c r="D111" s="3"/>
      <c r="F111" s="20"/>
    </row>
    <row r="112" spans="3:6" ht="23.1" customHeight="1">
      <c r="C112" s="3"/>
      <c r="D112" s="3"/>
      <c r="F112" s="20"/>
    </row>
    <row r="113" spans="2:6" ht="23.1" customHeight="1">
      <c r="C113" s="3"/>
      <c r="D113" s="3"/>
      <c r="F113" s="20"/>
    </row>
    <row r="114" spans="2:6" ht="23.1" customHeight="1">
      <c r="C114" s="3"/>
      <c r="D114" s="3"/>
      <c r="F114" s="20"/>
    </row>
    <row r="115" spans="2:6" ht="23.1" customHeight="1">
      <c r="C115" s="3"/>
      <c r="D115" s="3"/>
      <c r="F115" s="20"/>
    </row>
    <row r="116" spans="2:6" ht="23.1" customHeight="1">
      <c r="C116" s="3"/>
      <c r="D116" s="3"/>
      <c r="F116" s="20"/>
    </row>
    <row r="117" spans="2:6" ht="23.1" customHeight="1">
      <c r="C117" s="3"/>
      <c r="D117" s="3"/>
      <c r="F117" s="20"/>
    </row>
    <row r="118" spans="2:6" ht="23.1" customHeight="1">
      <c r="C118" s="3"/>
      <c r="D118" s="3"/>
      <c r="F118" s="20"/>
    </row>
    <row r="123" spans="2:6">
      <c r="B123" s="9"/>
      <c r="D123" s="28"/>
      <c r="F123" s="1"/>
    </row>
    <row r="124" spans="2:6">
      <c r="B124" s="9"/>
      <c r="D124" s="28"/>
      <c r="F124" s="1"/>
    </row>
    <row r="125" spans="2:6">
      <c r="B125" s="9"/>
      <c r="D125" s="28"/>
      <c r="F125" s="1"/>
    </row>
    <row r="126" spans="2:6">
      <c r="B126" s="9"/>
      <c r="D126" s="28"/>
      <c r="F126" s="1"/>
    </row>
    <row r="127" spans="2:6">
      <c r="B127" s="9"/>
      <c r="D127" s="28"/>
      <c r="F127" s="1"/>
    </row>
    <row r="128" spans="2:6">
      <c r="B128" s="9"/>
      <c r="D128" s="28"/>
      <c r="F128" s="1"/>
    </row>
    <row r="129" spans="2:6">
      <c r="B129" s="9"/>
      <c r="D129" s="28"/>
      <c r="F129" s="1"/>
    </row>
    <row r="130" spans="2:6">
      <c r="D130" s="28"/>
      <c r="F130" s="1"/>
    </row>
    <row r="131" spans="2:6">
      <c r="D131" s="28"/>
      <c r="F131" s="1"/>
    </row>
    <row r="132" spans="2:6">
      <c r="D132" s="28"/>
      <c r="F132" s="1"/>
    </row>
    <row r="133" spans="2:6">
      <c r="D133" s="28"/>
      <c r="F133" s="1"/>
    </row>
    <row r="134" spans="2:6">
      <c r="D134" s="28"/>
      <c r="F134" s="1"/>
    </row>
    <row r="135" spans="2:6">
      <c r="D135" s="28"/>
      <c r="F135" s="1"/>
    </row>
    <row r="136" spans="2:6">
      <c r="D136" s="28"/>
      <c r="F136" s="1"/>
    </row>
    <row r="137" spans="2:6">
      <c r="D137" s="28"/>
      <c r="F137" s="1"/>
    </row>
    <row r="138" spans="2:6">
      <c r="D138" s="28"/>
      <c r="F138" s="1"/>
    </row>
    <row r="139" spans="2:6">
      <c r="D139" s="28"/>
      <c r="F139" s="1"/>
    </row>
    <row r="140" spans="2:6">
      <c r="D140" s="28"/>
      <c r="F140" s="1"/>
    </row>
    <row r="141" spans="2:6">
      <c r="D141" s="28"/>
      <c r="F141" s="1"/>
    </row>
    <row r="142" spans="2:6">
      <c r="D142" s="28"/>
      <c r="F142" s="1"/>
    </row>
    <row r="143" spans="2:6">
      <c r="D143" s="28"/>
      <c r="F143" s="1"/>
    </row>
    <row r="144" spans="2:6">
      <c r="D144" s="28"/>
      <c r="F144" s="1"/>
    </row>
    <row r="145" spans="3:6">
      <c r="D145" s="28"/>
      <c r="F145" s="1"/>
    </row>
    <row r="146" spans="3:6">
      <c r="D146" s="28"/>
      <c r="F146" s="1"/>
    </row>
    <row r="147" spans="3:6">
      <c r="D147" s="28"/>
      <c r="F147" s="1"/>
    </row>
    <row r="148" spans="3:6">
      <c r="D148" s="28"/>
      <c r="F148" s="1"/>
    </row>
    <row r="149" spans="3:6">
      <c r="D149" s="28"/>
      <c r="F149" s="1"/>
    </row>
    <row r="150" spans="3:6">
      <c r="D150" s="28"/>
      <c r="F150" s="1"/>
    </row>
    <row r="151" spans="3:6">
      <c r="D151" s="28"/>
      <c r="F151" s="1"/>
    </row>
    <row r="152" spans="3:6">
      <c r="D152" s="28"/>
      <c r="F152" s="1"/>
    </row>
    <row r="153" spans="3:6">
      <c r="D153" s="28"/>
      <c r="F153" s="1"/>
    </row>
    <row r="154" spans="3:6">
      <c r="D154" s="28"/>
      <c r="F154" s="1"/>
    </row>
    <row r="155" spans="3:6">
      <c r="D155" s="28"/>
      <c r="F155" s="1"/>
    </row>
    <row r="156" spans="3:6">
      <c r="F156" s="1"/>
    </row>
    <row r="157" spans="3:6">
      <c r="F157" s="1"/>
    </row>
    <row r="158" spans="3:6">
      <c r="F158" s="1"/>
    </row>
    <row r="159" spans="3:6">
      <c r="F159" s="1"/>
    </row>
    <row r="160" spans="3:6">
      <c r="C160" s="1"/>
      <c r="D160" s="1"/>
      <c r="F160" s="1"/>
    </row>
    <row r="161" spans="3:6">
      <c r="C161" s="1"/>
      <c r="D161" s="1"/>
      <c r="F161" s="1"/>
    </row>
    <row r="162" spans="3:6">
      <c r="C162" s="1"/>
      <c r="D162" s="1"/>
      <c r="F162" s="1"/>
    </row>
    <row r="163" spans="3:6">
      <c r="C163" s="1"/>
      <c r="D163" s="1"/>
      <c r="F163" s="1"/>
    </row>
    <row r="164" spans="3:6">
      <c r="C164" s="1"/>
      <c r="D164" s="1"/>
      <c r="F164" s="1"/>
    </row>
    <row r="165" spans="3:6">
      <c r="C165" s="1"/>
      <c r="D165" s="1"/>
      <c r="F165" s="1"/>
    </row>
    <row r="166" spans="3:6">
      <c r="C166" s="1"/>
      <c r="D166" s="1"/>
      <c r="F166" s="1"/>
    </row>
    <row r="167" spans="3:6">
      <c r="C167" s="1"/>
      <c r="D167" s="1"/>
      <c r="F167" s="1"/>
    </row>
    <row r="168" spans="3:6">
      <c r="C168" s="1"/>
      <c r="D168" s="1"/>
      <c r="F168" s="1"/>
    </row>
    <row r="169" spans="3:6">
      <c r="C169" s="1"/>
      <c r="D169" s="1"/>
      <c r="F169" s="1"/>
    </row>
    <row r="170" spans="3:6">
      <c r="F170" s="1"/>
    </row>
    <row r="171" spans="3:6">
      <c r="F171" s="1"/>
    </row>
    <row r="172" spans="3:6">
      <c r="F172" s="1"/>
    </row>
    <row r="173" spans="3:6">
      <c r="F173" s="1"/>
    </row>
    <row r="174" spans="3:6">
      <c r="F174" s="1"/>
    </row>
    <row r="175" spans="3:6">
      <c r="F175" s="1"/>
    </row>
    <row r="176" spans="3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</sheetData>
  <mergeCells count="3">
    <mergeCell ref="A5:C5"/>
    <mergeCell ref="E11:F11"/>
    <mergeCell ref="B12:F12"/>
  </mergeCells>
  <dataValidations count="5">
    <dataValidation type="list" allowBlank="1" showInputMessage="1" showErrorMessage="1" sqref="B16 B20 B24 B28 B32 B36 B40">
      <formula1>Couloir</formula1>
    </dataValidation>
    <dataValidation type="list" allowBlank="1" showInputMessage="1" showErrorMessage="1" sqref="F10">
      <formula1>Serie</formula1>
    </dataValidation>
    <dataValidation type="list" allowBlank="1" showInputMessage="1" showErrorMessage="1" sqref="E11:F11">
      <formula1>ListeCourse</formula1>
    </dataValidation>
    <dataValidation type="list" allowBlank="1" showInputMessage="1" showErrorMessage="1" sqref="F9">
      <formula1>ListeEmbarcation</formula1>
    </dataValidation>
    <dataValidation type="list" allowBlank="1" showInputMessage="1" showErrorMessage="1" sqref="C40 C32 C28 C24 C20 C16 C36">
      <formula1>ListeClub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4"/>
  </sheetPr>
  <dimension ref="A1:F196"/>
  <sheetViews>
    <sheetView topLeftCell="A7" workbookViewId="0">
      <selection activeCell="C16" sqref="C16:F24"/>
    </sheetView>
  </sheetViews>
  <sheetFormatPr baseColWidth="10" defaultRowHeight="15.75"/>
  <cols>
    <col min="1" max="1" width="5.625" customWidth="1"/>
    <col min="2" max="2" width="4.5" customWidth="1"/>
    <col min="3" max="3" width="37" customWidth="1"/>
    <col min="4" max="4" width="5.875" customWidth="1"/>
    <col min="5" max="5" width="5.875" style="11" customWidth="1"/>
    <col min="6" max="6" width="15.875" customWidth="1"/>
  </cols>
  <sheetData>
    <row r="1" spans="1:6">
      <c r="A1" s="1" t="str">
        <f>BD!C3</f>
        <v>Fédération Française des Sociétés d'Aviron</v>
      </c>
      <c r="B1" s="1"/>
      <c r="C1" s="1"/>
      <c r="D1" s="1"/>
    </row>
    <row r="2" spans="1:6">
      <c r="A2" s="1" t="str">
        <f>BD!C4</f>
        <v>Ligue d'Aquitaine d'Aviron</v>
      </c>
      <c r="B2" s="1"/>
      <c r="C2" s="1"/>
      <c r="D2" s="1"/>
    </row>
    <row r="3" spans="1:6">
      <c r="A3" s="1" t="str">
        <f>BD!C5</f>
        <v>Emulation Nautique de Bordeaux</v>
      </c>
      <c r="B3" s="1"/>
      <c r="C3" s="1"/>
      <c r="D3" s="1"/>
    </row>
    <row r="4" spans="1:6">
      <c r="A4" s="1" t="str">
        <f>BD!C6</f>
        <v>Challenge "Michel Andrieux"</v>
      </c>
      <c r="B4" s="1"/>
      <c r="C4" s="1"/>
      <c r="D4" s="1"/>
    </row>
    <row r="5" spans="1:6">
      <c r="A5" s="69" t="s">
        <v>240</v>
      </c>
      <c r="B5" s="69"/>
      <c r="C5" s="69"/>
      <c r="D5" s="1"/>
    </row>
    <row r="7" spans="1:6" ht="8.1" customHeight="1">
      <c r="A7" s="2"/>
      <c r="B7" s="2"/>
      <c r="C7" s="2"/>
      <c r="D7" s="2"/>
      <c r="E7" s="24"/>
      <c r="F7" s="2"/>
    </row>
    <row r="8" spans="1:6" ht="9.75" customHeight="1">
      <c r="A8" s="2"/>
      <c r="B8" s="2"/>
      <c r="C8" s="2"/>
      <c r="D8" s="2"/>
      <c r="E8" s="24"/>
      <c r="F8" s="2"/>
    </row>
    <row r="9" spans="1:6" ht="23.25">
      <c r="A9" s="21" t="s">
        <v>2</v>
      </c>
      <c r="F9" s="45" t="s">
        <v>141</v>
      </c>
    </row>
    <row r="10" spans="1:6">
      <c r="F10" s="63" t="s">
        <v>90</v>
      </c>
    </row>
    <row r="11" spans="1:6">
      <c r="E11" s="66" t="s">
        <v>44</v>
      </c>
      <c r="F11" s="67"/>
    </row>
    <row r="12" spans="1:6">
      <c r="B12" s="68" t="str">
        <f>VLOOKUP(F9,BD!B65:C103,2,FALSE)</f>
        <v>QUATRE RAMEURS EN COUPLE HOMME JUNIOR SENIOR</v>
      </c>
      <c r="C12" s="68"/>
      <c r="D12" s="68"/>
      <c r="E12" s="68"/>
      <c r="F12" s="68"/>
    </row>
    <row r="13" spans="1:6" ht="3.75" customHeight="1"/>
    <row r="14" spans="1:6">
      <c r="A14" s="5" t="s">
        <v>5</v>
      </c>
      <c r="B14" s="22" t="s">
        <v>6</v>
      </c>
      <c r="C14" s="6"/>
      <c r="D14" s="26" t="s">
        <v>99</v>
      </c>
      <c r="E14" s="25"/>
      <c r="F14" s="7" t="s">
        <v>4</v>
      </c>
    </row>
    <row r="16" spans="1:6" ht="18.75">
      <c r="A16" s="8">
        <v>1</v>
      </c>
      <c r="B16" s="48">
        <v>4</v>
      </c>
      <c r="C16" s="3" t="s">
        <v>274</v>
      </c>
      <c r="D16" s="36"/>
      <c r="F16" s="71">
        <v>45292</v>
      </c>
    </row>
    <row r="17" spans="1:6">
      <c r="A17" s="8"/>
      <c r="B17" s="9"/>
      <c r="C17" s="29"/>
      <c r="F17" s="72"/>
    </row>
    <row r="18" spans="1:6">
      <c r="A18" s="8"/>
      <c r="B18" s="9"/>
      <c r="F18" s="72"/>
    </row>
    <row r="19" spans="1:6">
      <c r="A19" s="8"/>
      <c r="B19" s="9"/>
      <c r="F19" s="72"/>
    </row>
    <row r="20" spans="1:6" ht="18.75">
      <c r="A20" s="8">
        <v>2</v>
      </c>
      <c r="B20" s="48">
        <v>2</v>
      </c>
      <c r="C20" s="3" t="s">
        <v>275</v>
      </c>
      <c r="D20" s="36"/>
      <c r="F20" s="71">
        <v>51183</v>
      </c>
    </row>
    <row r="21" spans="1:6">
      <c r="A21" s="8"/>
      <c r="B21" s="9"/>
      <c r="C21" s="1"/>
      <c r="F21" s="72"/>
    </row>
    <row r="22" spans="1:6">
      <c r="A22" s="8"/>
      <c r="B22" s="9"/>
      <c r="F22" s="72"/>
    </row>
    <row r="23" spans="1:6">
      <c r="A23" s="8"/>
      <c r="B23" s="9"/>
      <c r="F23" s="72"/>
    </row>
    <row r="24" spans="1:6" ht="18.75">
      <c r="A24" s="8">
        <v>3</v>
      </c>
      <c r="B24" s="48">
        <v>3</v>
      </c>
      <c r="C24" s="3" t="s">
        <v>276</v>
      </c>
      <c r="D24" s="36"/>
      <c r="F24" s="71">
        <v>52859</v>
      </c>
    </row>
    <row r="25" spans="1:6">
      <c r="A25" s="8"/>
      <c r="B25" s="9"/>
      <c r="C25" s="29"/>
      <c r="D25" s="54"/>
      <c r="E25" s="55"/>
      <c r="F25" s="72"/>
    </row>
    <row r="26" spans="1:6">
      <c r="A26" s="8"/>
      <c r="B26" s="9"/>
      <c r="C26" s="54"/>
      <c r="D26" s="54"/>
      <c r="E26" s="55"/>
      <c r="F26" s="72"/>
    </row>
    <row r="27" spans="1:6">
      <c r="A27" s="8"/>
      <c r="B27" s="9"/>
      <c r="C27" s="54"/>
      <c r="D27" s="54"/>
      <c r="E27" s="55"/>
      <c r="F27" s="72"/>
    </row>
    <row r="28" spans="1:6" ht="18.75">
      <c r="A28" s="8">
        <v>4</v>
      </c>
      <c r="B28" s="48"/>
      <c r="C28" s="3"/>
      <c r="D28" s="36"/>
      <c r="F28" s="71"/>
    </row>
    <row r="29" spans="1:6">
      <c r="A29" s="8"/>
      <c r="B29" s="9"/>
      <c r="C29" s="54"/>
      <c r="D29" s="54"/>
      <c r="E29" s="55"/>
      <c r="F29" s="72"/>
    </row>
    <row r="30" spans="1:6">
      <c r="A30" s="8"/>
      <c r="B30" s="9"/>
      <c r="C30" s="54"/>
      <c r="D30" s="54"/>
      <c r="E30" s="55"/>
      <c r="F30" s="72"/>
    </row>
    <row r="31" spans="1:6">
      <c r="A31" s="8"/>
      <c r="B31" s="9"/>
      <c r="C31" s="54"/>
      <c r="D31" s="54"/>
      <c r="E31" s="55"/>
      <c r="F31" s="72"/>
    </row>
    <row r="32" spans="1:6" ht="18.75">
      <c r="A32" s="8">
        <v>5</v>
      </c>
      <c r="B32" s="48"/>
      <c r="C32" s="3"/>
      <c r="D32" s="36"/>
      <c r="F32" s="71"/>
    </row>
    <row r="33" spans="1:6">
      <c r="A33" s="8"/>
      <c r="B33" s="9"/>
      <c r="C33" s="30"/>
      <c r="D33" s="54"/>
      <c r="E33" s="55"/>
      <c r="F33" s="72"/>
    </row>
    <row r="34" spans="1:6">
      <c r="A34" s="8"/>
      <c r="B34" s="9"/>
      <c r="C34" s="54"/>
      <c r="D34" s="54"/>
      <c r="E34" s="55"/>
      <c r="F34" s="72"/>
    </row>
    <row r="35" spans="1:6">
      <c r="A35" s="8"/>
      <c r="B35" s="9"/>
      <c r="C35" s="54"/>
      <c r="D35" s="54"/>
      <c r="E35" s="55"/>
      <c r="F35" s="72"/>
    </row>
    <row r="36" spans="1:6" ht="18.75">
      <c r="A36" s="8"/>
      <c r="B36" s="48"/>
      <c r="C36" s="3"/>
      <c r="D36" s="36" t="str">
        <f>IF(OR(ISNA(HLOOKUP(IF(RIGHT($F$10,1)="A",$A36,IF(RIGHT($F$10,1)="B",$A36+6,)),BD!$F$244:$Q$249,#REF!+1,FALSE)),$C36=""),"",HLOOKUP(IF(RIGHT($F$10,1)="A",$A36,IF(RIGHT($F$10,1)="B",$A36+6,)),BD!$F$244:$Q$249,#REF!+1,FALSE))</f>
        <v/>
      </c>
      <c r="F36" s="71"/>
    </row>
    <row r="37" spans="1:6">
      <c r="A37" s="11"/>
      <c r="B37" s="9"/>
      <c r="C37" s="54"/>
      <c r="D37" s="54"/>
      <c r="E37" s="55"/>
      <c r="F37" s="72"/>
    </row>
    <row r="38" spans="1:6">
      <c r="A38" s="11"/>
      <c r="B38" s="55"/>
      <c r="C38" s="54"/>
      <c r="D38" s="54"/>
      <c r="E38" s="55"/>
      <c r="F38" s="72"/>
    </row>
    <row r="39" spans="1:6">
      <c r="A39" s="11"/>
      <c r="B39" s="55"/>
      <c r="C39" s="54"/>
      <c r="D39" s="54"/>
      <c r="E39" s="55"/>
      <c r="F39" s="72"/>
    </row>
    <row r="40" spans="1:6" ht="18.75">
      <c r="A40" s="8"/>
      <c r="B40" s="48"/>
      <c r="C40" s="3"/>
      <c r="D40" t="str">
        <f>IF(OR(ISNA(HLOOKUP(IF(RIGHT($F$10,1)="A",$A40,IF(RIGHT($F$10,1)="B",$A40+6,)),BD!$F$244:$Q$249,#REF!+1,FALSE)),$C40=""),"",HLOOKUP(IF(RIGHT($F$10,1)="A",$A40,IF(RIGHT($F$10,1)="B",$A40+6,)),BD!$F$244:$Q$249,#REF!+1,FALSE))</f>
        <v/>
      </c>
      <c r="F40" s="71"/>
    </row>
    <row r="41" spans="1:6">
      <c r="A41" s="11"/>
      <c r="B41" s="55"/>
      <c r="C41" s="54"/>
      <c r="D41" s="54"/>
      <c r="E41" s="55"/>
      <c r="F41" s="18" t="str">
        <f>IF(F40&lt;&gt;"",F40-F$16,"")</f>
        <v/>
      </c>
    </row>
    <row r="42" spans="1:6">
      <c r="A42" s="11"/>
      <c r="B42" s="55"/>
      <c r="C42" s="54"/>
      <c r="D42" s="54"/>
      <c r="E42" s="55"/>
      <c r="F42" s="18"/>
    </row>
    <row r="43" spans="1:6">
      <c r="A43" s="11"/>
      <c r="B43" s="55"/>
      <c r="C43" s="54"/>
      <c r="D43" s="54"/>
      <c r="E43" s="55"/>
      <c r="F43" s="18"/>
    </row>
    <row r="44" spans="1:6" ht="15" customHeight="1">
      <c r="A44" s="11"/>
      <c r="B44" s="55"/>
      <c r="C44" s="54"/>
      <c r="D44" s="54"/>
      <c r="E44" s="55"/>
      <c r="F44" s="54"/>
    </row>
    <row r="45" spans="1:6" ht="9.75" customHeight="1">
      <c r="A45" s="6"/>
      <c r="B45" s="6"/>
      <c r="C45" s="6"/>
      <c r="D45" s="6"/>
      <c r="E45" s="25"/>
      <c r="F45" s="6"/>
    </row>
    <row r="48" spans="1:6" ht="18.75">
      <c r="C48" s="3"/>
      <c r="D48" s="3"/>
    </row>
    <row r="49" spans="3:4" ht="18.75">
      <c r="C49" s="3"/>
      <c r="D49" s="3"/>
    </row>
    <row r="50" spans="3:4" ht="18.75">
      <c r="C50" s="3"/>
      <c r="D50" s="3"/>
    </row>
    <row r="51" spans="3:4" ht="18.75">
      <c r="C51" s="3"/>
      <c r="D51" s="3"/>
    </row>
    <row r="52" spans="3:4" ht="18.75">
      <c r="C52" s="3"/>
      <c r="D52" s="3"/>
    </row>
    <row r="53" spans="3:4" ht="18.75">
      <c r="C53" s="3"/>
      <c r="D53" s="3"/>
    </row>
    <row r="54" spans="3:4" ht="18.75">
      <c r="C54" s="3"/>
      <c r="D54" s="3"/>
    </row>
    <row r="55" spans="3:4" ht="18.75">
      <c r="C55" s="3"/>
      <c r="D55" s="3"/>
    </row>
    <row r="56" spans="3:4" ht="18.75">
      <c r="C56" s="3"/>
      <c r="D56" s="3"/>
    </row>
    <row r="57" spans="3:4" ht="18.75">
      <c r="C57" s="3"/>
      <c r="D57" s="3"/>
    </row>
    <row r="58" spans="3:4" ht="18.75">
      <c r="C58" s="3"/>
      <c r="D58" s="3"/>
    </row>
    <row r="59" spans="3:4" ht="18.75">
      <c r="C59" s="3"/>
      <c r="D59" s="3"/>
    </row>
    <row r="60" spans="3:4" ht="18.75">
      <c r="C60" s="3"/>
      <c r="D60" s="3"/>
    </row>
    <row r="61" spans="3:4" ht="18.75">
      <c r="C61" s="3"/>
      <c r="D61" s="3"/>
    </row>
    <row r="62" spans="3:4" ht="18.75">
      <c r="C62" s="3"/>
      <c r="D62" s="3"/>
    </row>
    <row r="63" spans="3:4" ht="18.75">
      <c r="C63" s="3"/>
      <c r="D63" s="3"/>
    </row>
    <row r="64" spans="3:4" ht="18.75">
      <c r="C64" s="3"/>
      <c r="D64" s="3"/>
    </row>
    <row r="65" spans="3:4" ht="18.75">
      <c r="C65" s="3"/>
      <c r="D65" s="3"/>
    </row>
    <row r="66" spans="3:4" ht="18.75">
      <c r="C66" s="3"/>
      <c r="D66" s="3"/>
    </row>
    <row r="67" spans="3:4" ht="18.75">
      <c r="C67" s="3"/>
      <c r="D67" s="3"/>
    </row>
    <row r="68" spans="3:4" ht="18.75">
      <c r="C68" s="3"/>
      <c r="D68" s="3"/>
    </row>
    <row r="69" spans="3:4" ht="18.75">
      <c r="C69" s="3"/>
      <c r="D69" s="3"/>
    </row>
    <row r="70" spans="3:4" ht="18.75">
      <c r="C70" s="3"/>
      <c r="D70" s="3"/>
    </row>
    <row r="71" spans="3:4" ht="18.75">
      <c r="C71" s="3"/>
      <c r="D71" s="3"/>
    </row>
    <row r="72" spans="3:4" ht="18.75">
      <c r="C72" s="3"/>
      <c r="D72" s="3"/>
    </row>
    <row r="73" spans="3:4" ht="18.75">
      <c r="C73" s="3"/>
      <c r="D73" s="3"/>
    </row>
    <row r="74" spans="3:4" ht="18.75">
      <c r="C74" s="3"/>
      <c r="D74" s="3"/>
    </row>
    <row r="75" spans="3:4" ht="18.75">
      <c r="C75" s="3"/>
      <c r="D75" s="3"/>
    </row>
    <row r="76" spans="3:4" ht="18.75">
      <c r="C76" s="3"/>
      <c r="D76" s="3"/>
    </row>
    <row r="77" spans="3:4" ht="18.75">
      <c r="C77" s="3"/>
      <c r="D77" s="3"/>
    </row>
    <row r="78" spans="3:4" ht="18.75">
      <c r="C78" s="3"/>
      <c r="D78" s="3"/>
    </row>
    <row r="87" spans="3:6" ht="23.25">
      <c r="C87" s="3"/>
      <c r="D87" s="3"/>
      <c r="F87" s="20"/>
    </row>
    <row r="88" spans="3:6" ht="23.25">
      <c r="C88" s="3"/>
      <c r="D88" s="3"/>
      <c r="F88" s="20"/>
    </row>
    <row r="89" spans="3:6" ht="23.25">
      <c r="C89" s="3"/>
      <c r="D89" s="3"/>
      <c r="F89" s="20"/>
    </row>
    <row r="90" spans="3:6" ht="23.25">
      <c r="C90" s="3"/>
      <c r="D90" s="3"/>
      <c r="F90" s="20"/>
    </row>
    <row r="91" spans="3:6" ht="23.25">
      <c r="C91" s="3"/>
      <c r="D91" s="3"/>
      <c r="F91" s="20"/>
    </row>
    <row r="92" spans="3:6" ht="23.25">
      <c r="C92" s="3"/>
      <c r="D92" s="3"/>
      <c r="F92" s="20"/>
    </row>
    <row r="93" spans="3:6" ht="23.25">
      <c r="C93" s="3"/>
      <c r="D93" s="3"/>
      <c r="F93" s="20"/>
    </row>
    <row r="94" spans="3:6" ht="23.25">
      <c r="C94" s="3"/>
      <c r="D94" s="3"/>
      <c r="F94" s="20"/>
    </row>
    <row r="95" spans="3:6" ht="23.25">
      <c r="C95" s="3"/>
      <c r="D95" s="3"/>
      <c r="F95" s="20"/>
    </row>
    <row r="96" spans="3:6" ht="23.25">
      <c r="C96" s="3"/>
      <c r="D96" s="3"/>
      <c r="F96" s="20"/>
    </row>
    <row r="97" spans="3:6" ht="23.25">
      <c r="C97" s="3"/>
      <c r="D97" s="3"/>
      <c r="F97" s="20"/>
    </row>
    <row r="98" spans="3:6" ht="23.25">
      <c r="C98" s="3"/>
      <c r="D98" s="3"/>
      <c r="F98" s="20"/>
    </row>
    <row r="99" spans="3:6" ht="23.1" customHeight="1">
      <c r="C99" s="3"/>
      <c r="D99" s="3"/>
      <c r="F99" s="20"/>
    </row>
    <row r="100" spans="3:6" ht="23.1" customHeight="1">
      <c r="C100" s="3"/>
      <c r="D100" s="3"/>
      <c r="F100" s="20"/>
    </row>
    <row r="101" spans="3:6" ht="23.1" customHeight="1">
      <c r="C101" s="3"/>
      <c r="D101" s="3"/>
      <c r="F101" s="20"/>
    </row>
    <row r="102" spans="3:6" ht="23.1" customHeight="1">
      <c r="C102" s="3"/>
      <c r="D102" s="3"/>
      <c r="F102" s="20"/>
    </row>
    <row r="103" spans="3:6" ht="23.1" customHeight="1">
      <c r="C103" s="3"/>
      <c r="D103" s="3"/>
      <c r="F103" s="20"/>
    </row>
    <row r="104" spans="3:6" ht="23.1" customHeight="1">
      <c r="C104" s="3"/>
      <c r="D104" s="3"/>
      <c r="F104" s="20"/>
    </row>
    <row r="105" spans="3:6" ht="23.1" customHeight="1">
      <c r="C105" s="3"/>
      <c r="D105" s="3"/>
      <c r="F105" s="20"/>
    </row>
    <row r="106" spans="3:6" ht="23.1" customHeight="1">
      <c r="C106" s="3"/>
      <c r="D106" s="3"/>
      <c r="F106" s="20"/>
    </row>
    <row r="107" spans="3:6" ht="23.1" customHeight="1">
      <c r="C107" s="3"/>
      <c r="D107" s="3"/>
      <c r="F107" s="20"/>
    </row>
    <row r="108" spans="3:6" ht="23.1" customHeight="1">
      <c r="C108" s="3"/>
      <c r="D108" s="3"/>
      <c r="F108" s="20"/>
    </row>
    <row r="109" spans="3:6" ht="23.1" customHeight="1">
      <c r="C109" s="3"/>
      <c r="D109" s="3"/>
      <c r="F109" s="20"/>
    </row>
    <row r="110" spans="3:6" ht="23.1" customHeight="1">
      <c r="C110" s="3"/>
      <c r="D110" s="3"/>
      <c r="F110" s="20"/>
    </row>
    <row r="111" spans="3:6" ht="23.1" customHeight="1">
      <c r="C111" s="3"/>
      <c r="D111" s="3"/>
      <c r="F111" s="20"/>
    </row>
    <row r="112" spans="3:6" ht="23.1" customHeight="1">
      <c r="C112" s="3"/>
      <c r="D112" s="3"/>
      <c r="F112" s="20"/>
    </row>
    <row r="113" spans="2:6" ht="23.1" customHeight="1">
      <c r="C113" s="3"/>
      <c r="D113" s="3"/>
      <c r="F113" s="20"/>
    </row>
    <row r="114" spans="2:6" ht="23.1" customHeight="1">
      <c r="C114" s="3"/>
      <c r="D114" s="3"/>
      <c r="F114" s="20"/>
    </row>
    <row r="115" spans="2:6" ht="23.1" customHeight="1">
      <c r="C115" s="3"/>
      <c r="D115" s="3"/>
      <c r="F115" s="20"/>
    </row>
    <row r="116" spans="2:6" ht="23.1" customHeight="1">
      <c r="C116" s="3"/>
      <c r="D116" s="3"/>
      <c r="F116" s="20"/>
    </row>
    <row r="117" spans="2:6" ht="23.1" customHeight="1">
      <c r="C117" s="3"/>
      <c r="D117" s="3"/>
      <c r="F117" s="20"/>
    </row>
    <row r="118" spans="2:6" ht="23.1" customHeight="1">
      <c r="C118" s="3"/>
      <c r="D118" s="3"/>
      <c r="F118" s="20"/>
    </row>
    <row r="123" spans="2:6">
      <c r="B123" s="9"/>
      <c r="D123" s="28"/>
      <c r="F123" s="1"/>
    </row>
    <row r="124" spans="2:6">
      <c r="B124" s="9"/>
      <c r="D124" s="28"/>
      <c r="F124" s="1"/>
    </row>
    <row r="125" spans="2:6">
      <c r="B125" s="9"/>
      <c r="D125" s="28"/>
      <c r="F125" s="1"/>
    </row>
    <row r="126" spans="2:6">
      <c r="B126" s="9"/>
      <c r="D126" s="28"/>
      <c r="F126" s="1"/>
    </row>
    <row r="127" spans="2:6">
      <c r="B127" s="9"/>
      <c r="D127" s="28"/>
      <c r="F127" s="1"/>
    </row>
    <row r="128" spans="2:6">
      <c r="B128" s="9"/>
      <c r="D128" s="28"/>
      <c r="F128" s="1"/>
    </row>
    <row r="129" spans="2:6">
      <c r="B129" s="9"/>
      <c r="D129" s="28"/>
      <c r="F129" s="1"/>
    </row>
    <row r="130" spans="2:6">
      <c r="D130" s="28"/>
      <c r="F130" s="1"/>
    </row>
    <row r="131" spans="2:6">
      <c r="D131" s="28"/>
      <c r="F131" s="1"/>
    </row>
    <row r="132" spans="2:6">
      <c r="D132" s="28"/>
      <c r="F132" s="1"/>
    </row>
    <row r="133" spans="2:6">
      <c r="D133" s="28"/>
      <c r="F133" s="1"/>
    </row>
    <row r="134" spans="2:6">
      <c r="D134" s="28"/>
      <c r="F134" s="1"/>
    </row>
    <row r="135" spans="2:6">
      <c r="D135" s="28"/>
      <c r="F135" s="1"/>
    </row>
    <row r="136" spans="2:6">
      <c r="D136" s="28"/>
      <c r="F136" s="1"/>
    </row>
    <row r="137" spans="2:6">
      <c r="D137" s="28"/>
      <c r="F137" s="1"/>
    </row>
    <row r="138" spans="2:6">
      <c r="D138" s="28"/>
      <c r="F138" s="1"/>
    </row>
    <row r="139" spans="2:6">
      <c r="D139" s="28"/>
      <c r="F139" s="1"/>
    </row>
    <row r="140" spans="2:6">
      <c r="D140" s="28"/>
      <c r="F140" s="1"/>
    </row>
    <row r="141" spans="2:6">
      <c r="D141" s="28"/>
      <c r="F141" s="1"/>
    </row>
    <row r="142" spans="2:6">
      <c r="D142" s="28"/>
      <c r="F142" s="1"/>
    </row>
    <row r="143" spans="2:6">
      <c r="D143" s="28"/>
      <c r="F143" s="1"/>
    </row>
    <row r="144" spans="2:6">
      <c r="D144" s="28"/>
      <c r="F144" s="1"/>
    </row>
    <row r="145" spans="3:6">
      <c r="D145" s="28"/>
      <c r="F145" s="1"/>
    </row>
    <row r="146" spans="3:6">
      <c r="D146" s="28"/>
      <c r="F146" s="1"/>
    </row>
    <row r="147" spans="3:6">
      <c r="D147" s="28"/>
      <c r="F147" s="1"/>
    </row>
    <row r="148" spans="3:6">
      <c r="D148" s="28"/>
      <c r="F148" s="1"/>
    </row>
    <row r="149" spans="3:6">
      <c r="D149" s="28"/>
      <c r="F149" s="1"/>
    </row>
    <row r="150" spans="3:6">
      <c r="D150" s="28"/>
      <c r="F150" s="1"/>
    </row>
    <row r="151" spans="3:6">
      <c r="D151" s="28"/>
      <c r="F151" s="1"/>
    </row>
    <row r="152" spans="3:6">
      <c r="D152" s="28"/>
      <c r="F152" s="1"/>
    </row>
    <row r="153" spans="3:6">
      <c r="D153" s="28"/>
      <c r="F153" s="1"/>
    </row>
    <row r="154" spans="3:6">
      <c r="D154" s="28"/>
      <c r="F154" s="1"/>
    </row>
    <row r="155" spans="3:6">
      <c r="D155" s="28"/>
      <c r="F155" s="1"/>
    </row>
    <row r="156" spans="3:6">
      <c r="F156" s="1"/>
    </row>
    <row r="157" spans="3:6">
      <c r="F157" s="1"/>
    </row>
    <row r="158" spans="3:6">
      <c r="F158" s="1"/>
    </row>
    <row r="159" spans="3:6">
      <c r="F159" s="1"/>
    </row>
    <row r="160" spans="3:6">
      <c r="C160" s="1"/>
      <c r="D160" s="1"/>
      <c r="F160" s="1"/>
    </row>
    <row r="161" spans="3:6">
      <c r="C161" s="1"/>
      <c r="D161" s="1"/>
      <c r="F161" s="1"/>
    </row>
    <row r="162" spans="3:6">
      <c r="C162" s="1"/>
      <c r="D162" s="1"/>
      <c r="F162" s="1"/>
    </row>
    <row r="163" spans="3:6">
      <c r="C163" s="1"/>
      <c r="D163" s="1"/>
      <c r="F163" s="1"/>
    </row>
    <row r="164" spans="3:6">
      <c r="C164" s="1"/>
      <c r="D164" s="1"/>
      <c r="F164" s="1"/>
    </row>
    <row r="165" spans="3:6">
      <c r="C165" s="1"/>
      <c r="D165" s="1"/>
      <c r="F165" s="1"/>
    </row>
    <row r="166" spans="3:6">
      <c r="C166" s="1"/>
      <c r="D166" s="1"/>
      <c r="F166" s="1"/>
    </row>
    <row r="167" spans="3:6">
      <c r="C167" s="1"/>
      <c r="D167" s="1"/>
      <c r="F167" s="1"/>
    </row>
    <row r="168" spans="3:6">
      <c r="C168" s="1"/>
      <c r="D168" s="1"/>
      <c r="F168" s="1"/>
    </row>
    <row r="169" spans="3:6">
      <c r="C169" s="1"/>
      <c r="D169" s="1"/>
      <c r="F169" s="1"/>
    </row>
    <row r="170" spans="3:6">
      <c r="F170" s="1"/>
    </row>
    <row r="171" spans="3:6">
      <c r="F171" s="1"/>
    </row>
    <row r="172" spans="3:6">
      <c r="F172" s="1"/>
    </row>
    <row r="173" spans="3:6">
      <c r="F173" s="1"/>
    </row>
    <row r="174" spans="3:6">
      <c r="F174" s="1"/>
    </row>
    <row r="175" spans="3:6">
      <c r="F175" s="1"/>
    </row>
    <row r="176" spans="3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</sheetData>
  <mergeCells count="3">
    <mergeCell ref="A5:C5"/>
    <mergeCell ref="E11:F11"/>
    <mergeCell ref="B12:F12"/>
  </mergeCells>
  <dataValidations count="5">
    <dataValidation type="list" allowBlank="1" showInputMessage="1" showErrorMessage="1" sqref="C40 C32 C28 C24 C20 C16 C36">
      <formula1>ListeClub</formula1>
    </dataValidation>
    <dataValidation type="list" allowBlank="1" showInputMessage="1" showErrorMessage="1" sqref="B16 B20 B24 B28 B32 B36 B40">
      <formula1>Couloir</formula1>
    </dataValidation>
    <dataValidation type="list" allowBlank="1" showInputMessage="1" showErrorMessage="1" sqref="F10">
      <formula1>Serie</formula1>
    </dataValidation>
    <dataValidation type="list" allowBlank="1" showInputMessage="1" showErrorMessage="1" sqref="E11:F11">
      <formula1>ListeCourse</formula1>
    </dataValidation>
    <dataValidation type="list" allowBlank="1" showInputMessage="1" showErrorMessage="1" sqref="F9">
      <formula1>ListeEmbarcation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4"/>
  </sheetPr>
  <dimension ref="A2:D26"/>
  <sheetViews>
    <sheetView workbookViewId="0">
      <selection activeCell="C17" sqref="C17"/>
    </sheetView>
  </sheetViews>
  <sheetFormatPr baseColWidth="10" defaultRowHeight="15.75"/>
  <sheetData>
    <row r="2" spans="1:4" ht="21">
      <c r="B2" s="73" t="s">
        <v>277</v>
      </c>
    </row>
    <row r="4" spans="1:4" ht="18.75">
      <c r="A4" s="3" t="s">
        <v>272</v>
      </c>
      <c r="B4" s="36"/>
      <c r="C4" s="11"/>
      <c r="D4" s="71">
        <v>44633</v>
      </c>
    </row>
    <row r="5" spans="1:4" ht="18.75">
      <c r="A5" s="3" t="s">
        <v>267</v>
      </c>
      <c r="B5" s="36"/>
      <c r="C5" s="11"/>
      <c r="D5" s="71">
        <v>44767</v>
      </c>
    </row>
    <row r="6" spans="1:4" ht="18.75">
      <c r="A6" s="3" t="s">
        <v>274</v>
      </c>
      <c r="B6" s="36"/>
      <c r="C6" s="11"/>
      <c r="D6" s="71">
        <v>45292</v>
      </c>
    </row>
    <row r="7" spans="1:4" ht="18.75">
      <c r="A7" s="3" t="s">
        <v>261</v>
      </c>
      <c r="B7" s="36"/>
      <c r="C7" s="11"/>
      <c r="D7" s="71">
        <v>50110</v>
      </c>
    </row>
    <row r="8" spans="1:4" ht="18.75">
      <c r="A8" s="3" t="s">
        <v>273</v>
      </c>
      <c r="B8" s="36"/>
      <c r="C8" s="11"/>
      <c r="D8" s="71">
        <v>50489</v>
      </c>
    </row>
    <row r="9" spans="1:4" ht="18.75">
      <c r="A9" s="3" t="s">
        <v>275</v>
      </c>
      <c r="B9" s="36"/>
      <c r="C9" s="11"/>
      <c r="D9" s="71">
        <v>51183</v>
      </c>
    </row>
    <row r="10" spans="1:4" ht="18.75">
      <c r="A10" s="3" t="s">
        <v>276</v>
      </c>
      <c r="B10" s="36"/>
      <c r="C10" s="11"/>
      <c r="D10" s="71">
        <v>52859</v>
      </c>
    </row>
    <row r="11" spans="1:4">
      <c r="A11" s="29"/>
      <c r="C11" s="11"/>
      <c r="D11" s="72"/>
    </row>
    <row r="12" spans="1:4">
      <c r="C12" s="11"/>
      <c r="D12" s="72"/>
    </row>
    <row r="13" spans="1:4">
      <c r="C13" s="11"/>
      <c r="D13" s="72"/>
    </row>
    <row r="14" spans="1:4">
      <c r="A14" s="1"/>
      <c r="C14" s="11"/>
      <c r="D14" s="72"/>
    </row>
    <row r="15" spans="1:4">
      <c r="C15" s="11"/>
      <c r="D15" s="72"/>
    </row>
    <row r="16" spans="1:4">
      <c r="C16" s="11"/>
      <c r="D16" s="72"/>
    </row>
    <row r="17" spans="1:4">
      <c r="A17" s="29"/>
      <c r="B17" s="54"/>
      <c r="C17" s="55"/>
      <c r="D17" s="72"/>
    </row>
    <row r="18" spans="1:4">
      <c r="A18" s="54"/>
      <c r="B18" s="54"/>
      <c r="C18" s="55"/>
      <c r="D18" s="72"/>
    </row>
    <row r="19" spans="1:4">
      <c r="A19" s="54"/>
      <c r="B19" s="54"/>
      <c r="C19" s="55"/>
      <c r="D19" s="72"/>
    </row>
    <row r="21" spans="1:4">
      <c r="A21" s="29"/>
      <c r="C21" s="11"/>
      <c r="D21" s="72"/>
    </row>
    <row r="22" spans="1:4">
      <c r="C22" s="11"/>
      <c r="D22" s="72"/>
    </row>
    <row r="23" spans="1:4">
      <c r="C23" s="11"/>
      <c r="D23" s="72"/>
    </row>
    <row r="24" spans="1:4">
      <c r="A24" s="1"/>
      <c r="C24" s="11"/>
      <c r="D24" s="72"/>
    </row>
    <row r="25" spans="1:4">
      <c r="C25" s="11"/>
      <c r="D25" s="72"/>
    </row>
    <row r="26" spans="1:4">
      <c r="C26" s="11"/>
      <c r="D26" s="72"/>
    </row>
  </sheetData>
  <sortState ref="A4:D26">
    <sortCondition ref="D4:D26"/>
  </sortState>
  <dataValidations count="1">
    <dataValidation type="list" allowBlank="1" showInputMessage="1" showErrorMessage="1" sqref="A16 A12 A8 A4 A26 A22 A18">
      <formula1>ListeClub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10</vt:i4>
      </vt:variant>
    </vt:vector>
  </HeadingPairs>
  <TitlesOfParts>
    <vt:vector size="21" baseType="lpstr">
      <vt:lpstr>BD</vt:lpstr>
      <vt:lpstr>Feuille Type</vt:lpstr>
      <vt:lpstr>Crse 27 - FJS2x (S1)</vt:lpstr>
      <vt:lpstr>Crse 27 - FJS2x (S2)</vt:lpstr>
      <vt:lpstr>Feuil1</vt:lpstr>
      <vt:lpstr>Crse 28 - FJS4- (S1)</vt:lpstr>
      <vt:lpstr>Crse 29 - HJS4x (S1)</vt:lpstr>
      <vt:lpstr>Crse 29 - HJS4x (S2)</vt:lpstr>
      <vt:lpstr>Feuil2</vt:lpstr>
      <vt:lpstr>Crse 30 - HJS8+ (S1)</vt:lpstr>
      <vt:lpstr>Crse 30 - HJS8+ (S2)</vt:lpstr>
      <vt:lpstr>Couloir</vt:lpstr>
      <vt:lpstr>LigneEau</vt:lpstr>
      <vt:lpstr>ListeClub</vt:lpstr>
      <vt:lpstr>ListeCourse</vt:lpstr>
      <vt:lpstr>ListeEmbarcation</vt:lpstr>
      <vt:lpstr>Serie</vt:lpstr>
      <vt:lpstr>Série</vt:lpstr>
      <vt:lpstr>'Crse 27 - FJS2x (S1)'!Zone_d_impression</vt:lpstr>
      <vt:lpstr>'Crse 27 - FJS2x (S2)'!Zone_d_impression</vt:lpstr>
      <vt:lpstr>'Feuille Type'!Zone_d_impression</vt:lpstr>
    </vt:vector>
  </TitlesOfParts>
  <Company>FFSA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DELVAL</dc:creator>
  <cp:lastModifiedBy>Utilisateur Microsoft Office</cp:lastModifiedBy>
  <cp:lastPrinted>2014-10-19T12:59:02Z</cp:lastPrinted>
  <dcterms:created xsi:type="dcterms:W3CDTF">2012-01-17T10:26:39Z</dcterms:created>
  <dcterms:modified xsi:type="dcterms:W3CDTF">2014-10-19T12:59:53Z</dcterms:modified>
</cp:coreProperties>
</file>